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MORADIA INDIGENA\"/>
    </mc:Choice>
  </mc:AlternateContent>
  <xr:revisionPtr revIDLastSave="0" documentId="13_ncr:1_{7FCDAF24-12A9-44B4-81E9-098C54097778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2020" sheetId="13" r:id="rId1"/>
    <sheet name="2021" sheetId="14" r:id="rId2"/>
    <sheet name="2022" sheetId="15" r:id="rId3"/>
    <sheet name="2023" sheetId="16" r:id="rId4"/>
    <sheet name="2024" sheetId="17" r:id="rId5"/>
    <sheet name="2025" sheetId="18" r:id="rId6"/>
    <sheet name="2026" sheetId="19" r:id="rId7"/>
    <sheet name="GRAFICO" sheetId="6" r:id="rId8"/>
    <sheet name="HISTORICO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0" i="1"/>
  <c r="C10" i="1"/>
  <c r="D18" i="19"/>
  <c r="C18" i="19"/>
  <c r="D18" i="18"/>
  <c r="C18" i="18"/>
  <c r="D18" i="17"/>
  <c r="C18" i="17"/>
  <c r="C18" i="16"/>
  <c r="D18" i="16"/>
  <c r="D6" i="15" l="1"/>
  <c r="D18" i="15" s="1"/>
  <c r="C18" i="15"/>
  <c r="D18" i="14" l="1"/>
  <c r="D8" i="1" s="1"/>
  <c r="C18" i="14"/>
  <c r="C8" i="1" s="1"/>
  <c r="C7" i="1"/>
  <c r="D18" i="13"/>
  <c r="D7" i="1" s="1"/>
  <c r="C18" i="13"/>
</calcChain>
</file>

<file path=xl/sharedStrings.xml><?xml version="1.0" encoding="utf-8"?>
<sst xmlns="http://schemas.openxmlformats.org/spreadsheetml/2006/main" count="128" uniqueCount="21">
  <si>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</si>
  <si>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</si>
  <si>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</si>
  <si>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</si>
  <si>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</si>
  <si>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</si>
  <si>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</si>
  <si>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</si>
  <si>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</si>
  <si>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</si>
  <si>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</si>
  <si>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</si>
  <si>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</si>
  <si>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</si>
  <si>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</si>
  <si>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</si>
  <si>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</si>
  <si>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</si>
  <si>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</si>
  <si>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304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</si>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</sst>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1"/>
      <color theme="1"/>
      <name val="Berlin Sans FB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4" fontId="3" fillId="4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17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Alignment="1">
      <alignment horizontal="center" vertical="center"/>
    </xf>
    <xf numFmtId="165" fontId="3" fillId="4" borderId="0" xfId="2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166" fontId="3" fillId="4" borderId="0" xfId="2" applyNumberFormat="1" applyFont="1" applyFill="1" applyBorder="1" applyAlignment="1">
      <alignment horizontal="center"/>
    </xf>
    <xf numFmtId="43" fontId="3" fillId="4" borderId="0" xfId="2" applyFont="1" applyFill="1" applyBorder="1" applyAlignment="1"/>
    <xf numFmtId="0" fontId="3" fillId="4" borderId="3" xfId="0" applyFont="1" applyFill="1" applyBorder="1" applyAlignment="1">
      <alignment horizontal="center"/>
    </xf>
    <xf numFmtId="4" fontId="3" fillId="4" borderId="4" xfId="0" applyNumberFormat="1" applyFont="1" applyFill="1" applyBorder="1" applyAlignment="1">
      <alignment horizontal="right"/>
    </xf>
    <xf numFmtId="3" fontId="3" fillId="4" borderId="2" xfId="0" applyNumberFormat="1" applyFont="1" applyFill="1" applyBorder="1" applyAlignment="1">
      <alignment horizontal="center"/>
    </xf>
    <xf numFmtId="4" fontId="3" fillId="4" borderId="0" xfId="0" applyNumberFormat="1" applyFont="1" applyFill="1" applyBorder="1" applyAlignment="1">
      <alignment horizontal="center"/>
    </xf>
    <xf numFmtId="4" fontId="3" fillId="4" borderId="0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4" fontId="3" fillId="4" borderId="0" xfId="0" applyNumberFormat="1" applyFont="1" applyFill="1" applyAlignment="1">
      <alignment horizontal="center"/>
    </xf>
    <xf numFmtId="0" fontId="8" fillId="4" borderId="3" xfId="0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152999739268655E-2"/>
          <c:y val="8.0237471744604494E-2"/>
          <c:w val="0.94363103469769671"/>
          <c:h val="0.758420467242269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3.288972159324547E-2"/>
                  <c:y val="3.6144762430714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EC-458A-A213-F79A7EE92AFC}"/>
                </c:ext>
              </c:extLst>
            </c:dLbl>
            <c:dLbl>
              <c:idx val="1"/>
              <c:layout>
                <c:manualLayout>
                  <c:x val="-3.6770907899941446E-2"/>
                  <c:y val="2.9266921309793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EC-458A-A213-F79A7EE92AFC}"/>
                </c:ext>
              </c:extLst>
            </c:dLbl>
            <c:dLbl>
              <c:idx val="2"/>
              <c:layout>
                <c:manualLayout>
                  <c:x val="-3.74197991916854E-2"/>
                  <c:y val="3.6792919385873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EC-458A-A213-F79A7EE92AFC}"/>
                </c:ext>
              </c:extLst>
            </c:dLbl>
            <c:dLbl>
              <c:idx val="3"/>
              <c:layout>
                <c:manualLayout>
                  <c:x val="-2.9337857550962226E-2"/>
                  <c:y val="2.8373465929734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7-4AB2-81AA-876C5EB347F7}"/>
                </c:ext>
              </c:extLst>
            </c:dLbl>
            <c:dLbl>
              <c:idx val="4"/>
              <c:layout>
                <c:manualLayout>
                  <c:x val="-2.9576487539364146E-2"/>
                  <c:y val="7.42647475665027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EC-458A-A213-F79A7EE92AFC}"/>
                </c:ext>
              </c:extLst>
            </c:dLbl>
            <c:dLbl>
              <c:idx val="5"/>
              <c:layout>
                <c:manualLayout>
                  <c:x val="-6.2638419204966683E-2"/>
                  <c:y val="5.13603313901913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568165645908861"/>
                      <c:h val="8.47858795945249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0EC-458A-A213-F79A7EE92AFC}"/>
                </c:ext>
              </c:extLst>
            </c:dLbl>
            <c:dLbl>
              <c:idx val="6"/>
              <c:layout>
                <c:manualLayout>
                  <c:x val="-3.7732422601217751E-2"/>
                  <c:y val="5.80241330953221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EC-458A-A213-F79A7EE92AFC}"/>
                </c:ext>
              </c:extLst>
            </c:dLbl>
            <c:dLbl>
              <c:idx val="7"/>
              <c:layout>
                <c:manualLayout>
                  <c:x val="-2.9288222580771052E-2"/>
                  <c:y val="4.68483972440459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EC-458A-A213-F79A7EE92AFC}"/>
                </c:ext>
              </c:extLst>
            </c:dLbl>
            <c:dLbl>
              <c:idx val="8"/>
              <c:layout>
                <c:manualLayout>
                  <c:x val="-3.0924143295522483E-2"/>
                  <c:y val="0.107165915205694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EC-458A-A213-F79A7EE92AFC}"/>
                </c:ext>
              </c:extLst>
            </c:dLbl>
            <c:dLbl>
              <c:idx val="9"/>
              <c:layout>
                <c:manualLayout>
                  <c:x val="-4.0051607869297103E-2"/>
                  <c:y val="8.72889741821343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</a:t>
                    </a:r>
                    <a:fld id="{CCDE3F44-63FF-4E4F-8066-3158A800AA0D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50EC-458A-A213-F79A7EE92AFC}"/>
                </c:ext>
              </c:extLst>
            </c:dLbl>
            <c:dLbl>
              <c:idx val="10"/>
              <c:layout>
                <c:manualLayout>
                  <c:x val="-6.2468201669590419E-2"/>
                  <c:y val="6.7102721753454053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900"/>
                    </a:pPr>
                    <a:r>
                      <a:rPr lang="en-US"/>
                      <a:t>R$</a:t>
                    </a:r>
                    <a:fld id="{D2BB5116-1C29-4408-A298-59A72CB71BB3}" type="VALUE">
                      <a:rPr lang="en-US"/>
                      <a:pPr>
                        <a:defRPr sz="900"/>
                      </a:pPr>
                      <a:t>[VALOR]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341297072162516"/>
                      <c:h val="0.1031180036328306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0C7-4AB2-81AA-876C5EB347F7}"/>
                </c:ext>
              </c:extLst>
            </c:dLbl>
            <c:dLbl>
              <c:idx val="11"/>
              <c:layout>
                <c:manualLayout>
                  <c:x val="-3.69836280347728E-2"/>
                  <c:y val="5.7076098537040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</a:t>
                    </a:r>
                    <a:fld id="{301501C2-520A-40B4-A698-34A321DAEB94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50EC-458A-A213-F79A7EE92A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140.53</c:v>
                </c:pt>
                <c:pt idx="1">
                  <c:v>115.08</c:v>
                </c:pt>
                <c:pt idx="2" formatCode="General">
                  <c:v>168.38</c:v>
                </c:pt>
                <c:pt idx="3" formatCode="General">
                  <c:v>68.790000000000006</c:v>
                </c:pt>
                <c:pt idx="4" formatCode="0.00">
                  <c:v>80.19</c:v>
                </c:pt>
                <c:pt idx="5">
                  <c:v>100.52</c:v>
                </c:pt>
                <c:pt idx="6">
                  <c:v>140.18</c:v>
                </c:pt>
                <c:pt idx="7">
                  <c:v>189.43</c:v>
                </c:pt>
                <c:pt idx="8" formatCode="General">
                  <c:v>212.36</c:v>
                </c:pt>
                <c:pt idx="9" formatCode="General">
                  <c:v>185.79</c:v>
                </c:pt>
                <c:pt idx="10" formatCode="General">
                  <c:v>176.09</c:v>
                </c:pt>
                <c:pt idx="11" formatCode="General">
                  <c:v>184.22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967520"/>
        <c:axId val="1634970784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3580196593952881E-2"/>
                  <c:y val="-3.47277753962254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EC-458A-A213-F79A7EE92AFC}"/>
                </c:ext>
              </c:extLst>
            </c:dLbl>
            <c:dLbl>
              <c:idx val="1"/>
              <c:layout>
                <c:manualLayout>
                  <c:x val="-2.6390573797386734E-2"/>
                  <c:y val="-4.42632429349892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EC-458A-A213-F79A7EE92AFC}"/>
                </c:ext>
              </c:extLst>
            </c:dLbl>
            <c:dLbl>
              <c:idx val="2"/>
              <c:layout>
                <c:manualLayout>
                  <c:x val="-5.5259914737442253E-3"/>
                  <c:y val="-3.71208761035779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EC-458A-A213-F79A7EE92AFC}"/>
                </c:ext>
              </c:extLst>
            </c:dLbl>
            <c:dLbl>
              <c:idx val="3"/>
              <c:layout>
                <c:manualLayout>
                  <c:x val="-3.302921345863092E-2"/>
                  <c:y val="-4.7605727910973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0EC-458A-A213-F79A7EE92AFC}"/>
                </c:ext>
              </c:extLst>
            </c:dLbl>
            <c:dLbl>
              <c:idx val="4"/>
              <c:layout>
                <c:manualLayout>
                  <c:x val="-3.3107733282128793E-2"/>
                  <c:y val="-4.7277967086007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EC-458A-A213-F79A7EE92AFC}"/>
                </c:ext>
              </c:extLst>
            </c:dLbl>
            <c:dLbl>
              <c:idx val="5"/>
              <c:layout>
                <c:manualLayout>
                  <c:x val="-2.6526190359305757E-2"/>
                  <c:y val="-2.75164306623017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0EC-458A-A213-F79A7EE92AFC}"/>
                </c:ext>
              </c:extLst>
            </c:dLbl>
            <c:dLbl>
              <c:idx val="6"/>
              <c:layout>
                <c:manualLayout>
                  <c:x val="-3.0722696806176088E-2"/>
                  <c:y val="-6.24551176445739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EC-458A-A213-F79A7EE92AFC}"/>
                </c:ext>
              </c:extLst>
            </c:dLbl>
            <c:dLbl>
              <c:idx val="7"/>
              <c:layout>
                <c:manualLayout>
                  <c:x val="-1.9147233721828735E-2"/>
                  <c:y val="-6.7584058221351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EC-458A-A213-F79A7EE92AFC}"/>
                </c:ext>
              </c:extLst>
            </c:dLbl>
            <c:dLbl>
              <c:idx val="8"/>
              <c:layout>
                <c:manualLayout>
                  <c:x val="-2.5656431988931881E-2"/>
                  <c:y val="-0.103314451057560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0EC-458A-A213-F79A7EE92AFC}"/>
                </c:ext>
              </c:extLst>
            </c:dLbl>
            <c:dLbl>
              <c:idx val="9"/>
              <c:layout>
                <c:manualLayout>
                  <c:x val="-2.4002355226139752E-2"/>
                  <c:y val="-8.4989081680282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0EC-458A-A213-F79A7EE92AFC}"/>
                </c:ext>
              </c:extLst>
            </c:dLbl>
            <c:dLbl>
              <c:idx val="10"/>
              <c:layout>
                <c:manualLayout>
                  <c:x val="-2.3171403508877666E-2"/>
                  <c:y val="-8.7368052059779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EC-458A-A213-F79A7EE92AFC}"/>
                </c:ext>
              </c:extLst>
            </c:dLbl>
            <c:dLbl>
              <c:idx val="11"/>
              <c:layout>
                <c:manualLayout>
                  <c:x val="-1.7750920400803217E-2"/>
                  <c:y val="-7.7654463494148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86-4A94-9BF4-751FEB54ABC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142</c:v>
                </c:pt>
                <c:pt idx="1">
                  <c:v>116</c:v>
                </c:pt>
                <c:pt idx="2" formatCode="General">
                  <c:v>155</c:v>
                </c:pt>
                <c:pt idx="3" formatCode="General">
                  <c:v>53</c:v>
                </c:pt>
                <c:pt idx="4" formatCode="General">
                  <c:v>67</c:v>
                </c:pt>
                <c:pt idx="5">
                  <c:v>87</c:v>
                </c:pt>
                <c:pt idx="6">
                  <c:v>129</c:v>
                </c:pt>
                <c:pt idx="7">
                  <c:v>176</c:v>
                </c:pt>
                <c:pt idx="8" formatCode="General">
                  <c:v>189</c:v>
                </c:pt>
                <c:pt idx="9" formatCode="General">
                  <c:v>173</c:v>
                </c:pt>
                <c:pt idx="10" formatCode="General">
                  <c:v>163</c:v>
                </c:pt>
                <c:pt idx="11" formatCode="General">
                  <c:v>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971872"/>
        <c:axId val="1634969152"/>
      </c:lineChart>
      <c:dateAx>
        <c:axId val="163496752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634970784"/>
        <c:crosses val="autoZero"/>
        <c:auto val="1"/>
        <c:lblOffset val="200"/>
        <c:baseTimeUnit val="months"/>
      </c:dateAx>
      <c:valAx>
        <c:axId val="163497078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1634967520"/>
        <c:crosses val="autoZero"/>
        <c:crossBetween val="between"/>
      </c:valAx>
      <c:valAx>
        <c:axId val="1634969152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1634971872"/>
        <c:crosses val="max"/>
        <c:crossBetween val="between"/>
      </c:valAx>
      <c:dateAx>
        <c:axId val="163497187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1634969152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1925758600157629E-2"/>
          <c:y val="7.7860062096058807E-2"/>
          <c:w val="0.19651229680089852"/>
          <c:h val="0.11605787936164608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 w="9525"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97" footer="0.3149606200000029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363610588928872E-2"/>
          <c:y val="4.0382565815636776E-2"/>
          <c:w val="0.94645172870166405"/>
          <c:h val="0.8133890081921577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0.14051991187960081"/>
                  <c:y val="-1.4267080251332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R$39,61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7AB-49A4-AD36-3349197A74E8}"/>
                </c:ext>
              </c:extLst>
            </c:dLbl>
            <c:dLbl>
              <c:idx val="1"/>
              <c:layout>
                <c:manualLayout>
                  <c:x val="-5.0723607465733523E-3"/>
                  <c:y val="-4.154855643044616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R$535,10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7AB-49A4-AD36-3349197A74E8}"/>
                </c:ext>
              </c:extLst>
            </c:dLbl>
            <c:dLbl>
              <c:idx val="2"/>
              <c:layout>
                <c:manualLayout>
                  <c:x val="-2.9547061825605219E-2"/>
                  <c:y val="6.70660940109759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</a:t>
                    </a:r>
                    <a:fld id="{9762370F-472D-41C6-BE4A-F5BDE3EAFEFA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F7AB-49A4-AD36-3349197A74E8}"/>
                </c:ext>
              </c:extLst>
            </c:dLbl>
            <c:dLbl>
              <c:idx val="3"/>
              <c:layout>
                <c:manualLayout>
                  <c:x val="-6.9712931906590239E-2"/>
                  <c:y val="3.21809697218169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AB-49A4-AD36-3349197A74E8}"/>
                </c:ext>
              </c:extLst>
            </c:dLbl>
            <c:dLbl>
              <c:idx val="4"/>
              <c:layout>
                <c:manualLayout>
                  <c:x val="-6.6542357332494043E-2"/>
                  <c:y val="8.9573795618579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AB-49A4-AD36-3349197A74E8}"/>
                </c:ext>
              </c:extLst>
            </c:dLbl>
            <c:dLbl>
              <c:idx val="5"/>
              <c:layout>
                <c:manualLayout>
                  <c:x val="-4.4586161891462812E-2"/>
                  <c:y val="2.12813502478856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AB-49A4-AD36-3349197A74E8}"/>
                </c:ext>
              </c:extLst>
            </c:dLbl>
            <c:dLbl>
              <c:idx val="6"/>
              <c:layout>
                <c:manualLayout>
                  <c:x val="-7.0069555392009764E-2"/>
                  <c:y val="-4.808783718789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AB-49A4-AD36-3349197A74E8}"/>
                </c:ext>
              </c:extLst>
            </c:dLbl>
            <c:dLbl>
              <c:idx val="7"/>
              <c:layout>
                <c:manualLayout>
                  <c:x val="-5.5201707742231813E-2"/>
                  <c:y val="2.8422462817147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AB-49A4-AD36-3349197A74E8}"/>
                </c:ext>
              </c:extLst>
            </c:dLbl>
            <c:dLbl>
              <c:idx val="8"/>
              <c:layout>
                <c:manualLayout>
                  <c:x val="-4.8832279925820829E-2"/>
                  <c:y val="-1.8966899970836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AB-49A4-AD36-3349197A74E8}"/>
                </c:ext>
              </c:extLst>
            </c:dLbl>
            <c:dLbl>
              <c:idx val="9"/>
              <c:layout>
                <c:manualLayout>
                  <c:x val="-6.7940563375054455E-2"/>
                  <c:y val="2.4756853310002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AB-49A4-AD36-3349197A74E8}"/>
                </c:ext>
              </c:extLst>
            </c:dLbl>
            <c:dLbl>
              <c:idx val="10"/>
              <c:layout>
                <c:manualLayout>
                  <c:x val="-1.2738855632822777E-2"/>
                  <c:y val="1.6590478273549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AB-49A4-AD36-3349197A74E8}"/>
                </c:ext>
              </c:extLst>
            </c:dLbl>
            <c:dLbl>
              <c:idx val="11"/>
              <c:layout>
                <c:manualLayout>
                  <c:x val="-4.8832279925820829E-2"/>
                  <c:y val="-2.9576953922426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AB-49A4-AD36-3349197A74E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39.61</c:v>
                </c:pt>
                <c:pt idx="1">
                  <c:v>535.1</c:v>
                </c:pt>
                <c:pt idx="2" formatCode="&quot;R$&quot;\ #,##0.00">
                  <c:v>1339.97</c:v>
                </c:pt>
                <c:pt idx="3" formatCode="&quot;R$&quot;\ #,##0.00">
                  <c:v>1370.84</c:v>
                </c:pt>
                <c:pt idx="4" formatCode="&quot;R$&quot;\ #,##0.00">
                  <c:v>2257.44</c:v>
                </c:pt>
                <c:pt idx="5" formatCode="&quot;R$&quot;\ #,##0.00">
                  <c:v>2244.83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962624"/>
        <c:axId val="163496806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4449660974255525E-2"/>
                  <c:y val="-3.8672817412974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AB-49A4-AD36-3349197A74E8}"/>
                </c:ext>
              </c:extLst>
            </c:dLbl>
            <c:dLbl>
              <c:idx val="1"/>
              <c:layout>
                <c:manualLayout>
                  <c:x val="-0.11439113125572331"/>
                  <c:y val="-3.1475913995599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AB-49A4-AD36-3349197A74E8}"/>
                </c:ext>
              </c:extLst>
            </c:dLbl>
            <c:dLbl>
              <c:idx val="2"/>
              <c:layout>
                <c:manualLayout>
                  <c:x val="-5.6558216681248177E-2"/>
                  <c:y val="-4.5630875685993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AB-49A4-AD36-3349197A74E8}"/>
                </c:ext>
              </c:extLst>
            </c:dLbl>
            <c:dLbl>
              <c:idx val="3"/>
              <c:layout>
                <c:manualLayout>
                  <c:x val="-4.9009186351706084E-2"/>
                  <c:y val="-3.7612264376043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AB-49A4-AD36-3349197A74E8}"/>
                </c:ext>
              </c:extLst>
            </c:dLbl>
            <c:dLbl>
              <c:idx val="4"/>
              <c:layout>
                <c:manualLayout>
                  <c:x val="-2.9738808690580345E-2"/>
                  <c:y val="-6.4779527559055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AB-49A4-AD36-3349197A74E8}"/>
                </c:ext>
              </c:extLst>
            </c:dLbl>
            <c:dLbl>
              <c:idx val="5"/>
              <c:layout>
                <c:manualLayout>
                  <c:x val="-8.4925704218818208E-3"/>
                  <c:y val="2.1539442986293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AB-49A4-AD36-3349197A74E8}"/>
                </c:ext>
              </c:extLst>
            </c:dLbl>
            <c:dLbl>
              <c:idx val="6"/>
              <c:layout>
                <c:manualLayout>
                  <c:x val="-7.2186848585995389E-2"/>
                  <c:y val="-1.91632035578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AB-49A4-AD36-3349197A74E8}"/>
                </c:ext>
              </c:extLst>
            </c:dLbl>
            <c:dLbl>
              <c:idx val="7"/>
              <c:layout>
                <c:manualLayout>
                  <c:x val="-3.8216566898468148E-2"/>
                  <c:y val="3.009259259259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AB-49A4-AD36-3349197A74E8}"/>
                </c:ext>
              </c:extLst>
            </c:dLbl>
            <c:dLbl>
              <c:idx val="8"/>
              <c:layout>
                <c:manualLayout>
                  <c:x val="-5.7324850347702232E-2"/>
                  <c:y val="-2.5273038786818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AB-49A4-AD36-3349197A74E8}"/>
                </c:ext>
              </c:extLst>
            </c:dLbl>
            <c:dLbl>
              <c:idx val="9"/>
              <c:layout>
                <c:manualLayout>
                  <c:x val="-2.1231426054704638E-2"/>
                  <c:y val="2.674631816856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AB-49A4-AD36-3349197A74E8}"/>
                </c:ext>
              </c:extLst>
            </c:dLbl>
            <c:dLbl>
              <c:idx val="10"/>
              <c:layout>
                <c:manualLayout>
                  <c:x val="-1.6985140843763714E-2"/>
                  <c:y val="1.3244203849518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AB-49A4-AD36-3349197A74E8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AB-49A4-AD36-3349197A74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HISTORICO!$D$7:$D$12</c:f>
              <c:numCache>
                <c:formatCode>0.00</c:formatCode>
                <c:ptCount val="6"/>
                <c:pt idx="0" formatCode="#,##0">
                  <c:v>50</c:v>
                </c:pt>
                <c:pt idx="1">
                  <c:v>602</c:v>
                </c:pt>
                <c:pt idx="2" formatCode="#,##0">
                  <c:v>1570</c:v>
                </c:pt>
                <c:pt idx="3" formatCode="#,##0">
                  <c:v>1597</c:v>
                </c:pt>
                <c:pt idx="4" formatCode="#,##0">
                  <c:v>2672</c:v>
                </c:pt>
                <c:pt idx="5" formatCode="#,##0">
                  <c:v>2386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959360"/>
        <c:axId val="1634957728"/>
      </c:lineChart>
      <c:catAx>
        <c:axId val="163496262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634968064"/>
        <c:crosses val="autoZero"/>
        <c:auto val="1"/>
        <c:lblAlgn val="ctr"/>
        <c:lblOffset val="100"/>
        <c:noMultiLvlLbl val="0"/>
      </c:catAx>
      <c:valAx>
        <c:axId val="163496806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634962624"/>
        <c:crosses val="autoZero"/>
        <c:crossBetween val="between"/>
      </c:valAx>
      <c:valAx>
        <c:axId val="1634957728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1634959360"/>
        <c:crosses val="max"/>
        <c:crossBetween val="between"/>
      </c:valAx>
      <c:catAx>
        <c:axId val="1634959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3495772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4.7244675106520764E-2"/>
          <c:y val="4.4921922638458102E-2"/>
          <c:w val="0.34672884837948642"/>
          <c:h val="0.10564171902754578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100"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286" footer="0.3149606200000028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228599</xdr:colOff>
      <xdr:row>1</xdr:row>
      <xdr:rowOff>142873</xdr:rowOff>
    </xdr:from>
    <xdr:to>
      <xdr:col>17</xdr:col>
      <xdr:colOff>428625</xdr:colOff>
      <xdr:row>20</xdr:row>
      <xdr:rowOff>66674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276226</xdr:colOff>
      <xdr:row>2</xdr:row>
      <xdr:rowOff>57150</xdr:rowOff>
    </xdr:from>
    <xdr:to>
      <xdr:col>10</xdr:col>
      <xdr:colOff>57150</xdr:colOff>
      <xdr:row>20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1"/>
    </row>
    <row r="3" spans="1:4" ht="15" thickBot="1" x14ac:dyDescent="0.35"/>
    <row r="4" spans="1:4" ht="22.5" customHeight="1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7" t="s">
        <v>4</v>
      </c>
      <c r="C6" s="18"/>
      <c r="D6" s="19"/>
    </row>
    <row r="7" spans="1:4" ht="15.6" x14ac:dyDescent="0.3">
      <c r="B7" s="5" t="s">
        <v>5</v>
      </c>
      <c r="C7" s="3"/>
      <c r="D7" s="20"/>
    </row>
    <row r="8" spans="1:4" ht="15.6" x14ac:dyDescent="0.3">
      <c r="B8" s="7" t="s">
        <v>6</v>
      </c>
      <c r="C8" s="10"/>
      <c r="D8" s="8"/>
    </row>
    <row r="9" spans="1:4" ht="15.6" x14ac:dyDescent="0.3">
      <c r="B9" s="5" t="s">
        <v>7</v>
      </c>
      <c r="C9" s="15"/>
      <c r="D9" s="16"/>
    </row>
    <row r="10" spans="1:4" ht="15.6" x14ac:dyDescent="0.3">
      <c r="B10" s="7" t="s">
        <v>8</v>
      </c>
      <c r="C10" s="10"/>
      <c r="D10" s="8"/>
    </row>
    <row r="11" spans="1:4" ht="15.6" x14ac:dyDescent="0.3">
      <c r="B11" s="5" t="s">
        <v>9</v>
      </c>
      <c r="C11" s="15"/>
      <c r="D11" s="16"/>
    </row>
    <row r="12" spans="1:4" ht="15.6" x14ac:dyDescent="0.3">
      <c r="B12" s="7" t="s">
        <v>10</v>
      </c>
      <c r="C12" s="10"/>
      <c r="D12" s="8"/>
    </row>
    <row r="13" spans="1:4" ht="15.6" x14ac:dyDescent="0.3">
      <c r="B13" s="5" t="s">
        <v>11</v>
      </c>
      <c r="C13" s="15"/>
      <c r="D13" s="16"/>
    </row>
    <row r="14" spans="1:4" ht="15.6" x14ac:dyDescent="0.3">
      <c r="B14" s="7" t="s">
        <v>12</v>
      </c>
      <c r="C14" s="10"/>
      <c r="D14" s="8"/>
    </row>
    <row r="15" spans="1:4" ht="15.6" x14ac:dyDescent="0.3">
      <c r="B15" s="5" t="s">
        <v>13</v>
      </c>
      <c r="C15" s="17"/>
      <c r="D15" s="6"/>
    </row>
    <row r="16" spans="1:4" ht="15.6" x14ac:dyDescent="0.3">
      <c r="B16" s="7" t="s">
        <v>14</v>
      </c>
      <c r="C16" s="10"/>
      <c r="D16" s="8"/>
    </row>
    <row r="17" spans="2:4" ht="15.6" x14ac:dyDescent="0.3">
      <c r="B17" s="5" t="s">
        <v>15</v>
      </c>
      <c r="C17" s="17">
        <v>39.61</v>
      </c>
      <c r="D17" s="6">
        <v>50</v>
      </c>
    </row>
    <row r="18" spans="2:4" ht="16.2" thickBot="1" x14ac:dyDescent="0.35">
      <c r="B18" s="21" t="s">
        <v>16</v>
      </c>
      <c r="C18" s="22">
        <f>SUM(C6:C17)</f>
        <v>39.61</v>
      </c>
      <c r="D18" s="23">
        <f>SUM(D6:D17)</f>
        <v>50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4" workbookViewId="0">
      <selection activeCell="B11" sqref="B11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1"/>
    </row>
    <row r="3" spans="1:4" ht="15" thickBot="1" x14ac:dyDescent="0.35"/>
    <row r="4" spans="1:4" ht="22.5" customHeight="1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7" t="s">
        <v>4</v>
      </c>
      <c r="C6" s="18">
        <v>44.39</v>
      </c>
      <c r="D6" s="19">
        <v>50</v>
      </c>
    </row>
    <row r="7" spans="1:4" ht="15.6" x14ac:dyDescent="0.3">
      <c r="B7" s="5" t="s">
        <v>5</v>
      </c>
      <c r="C7" s="3">
        <v>38.770000000000003</v>
      </c>
      <c r="D7" s="20">
        <v>50</v>
      </c>
    </row>
    <row r="8" spans="1:4" ht="15.6" x14ac:dyDescent="0.3">
      <c r="B8" s="7" t="s">
        <v>6</v>
      </c>
      <c r="C8" s="10">
        <v>40.94</v>
      </c>
      <c r="D8" s="8">
        <v>50</v>
      </c>
    </row>
    <row r="9" spans="1:4" ht="15.6" x14ac:dyDescent="0.3">
      <c r="B9" s="5" t="s">
        <v>7</v>
      </c>
      <c r="C9" s="15">
        <v>40.51</v>
      </c>
      <c r="D9" s="16">
        <v>50</v>
      </c>
    </row>
    <row r="10" spans="1:4" ht="15.6" x14ac:dyDescent="0.3">
      <c r="B10" s="7" t="s">
        <v>8</v>
      </c>
      <c r="C10" s="10">
        <v>39.299999999999997</v>
      </c>
      <c r="D10" s="8">
        <v>50</v>
      </c>
    </row>
    <row r="11" spans="1:4" ht="15.6" x14ac:dyDescent="0.3">
      <c r="B11" s="5" t="s">
        <v>9</v>
      </c>
      <c r="C11" s="15">
        <v>40.840000000000003</v>
      </c>
      <c r="D11" s="16">
        <v>50</v>
      </c>
    </row>
    <row r="12" spans="1:4" ht="15.6" x14ac:dyDescent="0.3">
      <c r="B12" s="7" t="s">
        <v>10</v>
      </c>
      <c r="C12" s="10">
        <v>42.09</v>
      </c>
      <c r="D12" s="8">
        <v>50</v>
      </c>
    </row>
    <row r="13" spans="1:4" ht="15.6" x14ac:dyDescent="0.3">
      <c r="B13" s="5" t="s">
        <v>11</v>
      </c>
      <c r="C13" s="15">
        <v>44.98</v>
      </c>
      <c r="D13" s="16">
        <v>50</v>
      </c>
    </row>
    <row r="14" spans="1:4" ht="15.6" x14ac:dyDescent="0.3">
      <c r="B14" s="7" t="s">
        <v>12</v>
      </c>
      <c r="C14" s="10">
        <v>47.28</v>
      </c>
      <c r="D14" s="8">
        <v>50</v>
      </c>
    </row>
    <row r="15" spans="1:4" ht="15.6" x14ac:dyDescent="0.3">
      <c r="B15" s="5" t="s">
        <v>13</v>
      </c>
      <c r="C15" s="17">
        <v>47.38</v>
      </c>
      <c r="D15" s="16">
        <v>50</v>
      </c>
    </row>
    <row r="16" spans="1:4" ht="15.6" x14ac:dyDescent="0.3">
      <c r="B16" s="7" t="s">
        <v>14</v>
      </c>
      <c r="C16" s="10">
        <v>50.24</v>
      </c>
      <c r="D16" s="8">
        <v>50</v>
      </c>
    </row>
    <row r="17" spans="2:4" ht="15.6" x14ac:dyDescent="0.3">
      <c r="B17" s="5" t="s">
        <v>15</v>
      </c>
      <c r="C17" s="10">
        <v>58.38</v>
      </c>
      <c r="D17" s="8">
        <v>52</v>
      </c>
    </row>
    <row r="18" spans="2:4" ht="16.2" thickBot="1" x14ac:dyDescent="0.35">
      <c r="B18" s="21" t="s">
        <v>16</v>
      </c>
      <c r="C18" s="22">
        <f>SUM(C6:C17)</f>
        <v>535.1</v>
      </c>
      <c r="D18" s="23">
        <f>SUM(D6:D17)</f>
        <v>602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topLeftCell="A4" workbookViewId="0">
      <selection activeCell="B16" sqref="B16:D17"/>
    </sheetView>
  </sheetViews>
  <sheetFormatPr defaultRowHeight="14.4" x14ac:dyDescent="0.3"/>
  <cols>
    <col min="1" max="1" width="30.88671875" customWidth="1"/>
    <col min="2" max="3" width="19.6640625" customWidth="1"/>
    <col min="4" max="4" width="26.44140625" bestFit="1" customWidth="1"/>
  </cols>
  <sheetData>
    <row r="1" spans="1:4" x14ac:dyDescent="0.3">
      <c r="A1" s="11"/>
    </row>
    <row r="3" spans="1:4" ht="15" thickBot="1" x14ac:dyDescent="0.35"/>
    <row r="4" spans="1:4" ht="21.6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7" t="s">
        <v>4</v>
      </c>
      <c r="C6" s="18">
        <v>54.5</v>
      </c>
      <c r="D6" s="19">
        <f>35+15</f>
        <v>50</v>
      </c>
    </row>
    <row r="7" spans="1:4" ht="15.6" x14ac:dyDescent="0.3">
      <c r="B7" s="5" t="s">
        <v>5</v>
      </c>
      <c r="C7" s="3">
        <v>51.92</v>
      </c>
      <c r="D7" s="20">
        <v>50</v>
      </c>
    </row>
    <row r="8" spans="1:4" ht="15.6" x14ac:dyDescent="0.3">
      <c r="B8" s="7" t="s">
        <v>6</v>
      </c>
      <c r="C8" s="10">
        <v>53.1</v>
      </c>
      <c r="D8" s="8">
        <v>50</v>
      </c>
    </row>
    <row r="9" spans="1:4" ht="15.6" x14ac:dyDescent="0.3">
      <c r="B9" s="5" t="s">
        <v>7</v>
      </c>
      <c r="C9" s="15">
        <v>54.34</v>
      </c>
      <c r="D9" s="16">
        <v>51</v>
      </c>
    </row>
    <row r="10" spans="1:4" ht="15.6" x14ac:dyDescent="0.3">
      <c r="B10" s="7" t="s">
        <v>8</v>
      </c>
      <c r="C10" s="10">
        <v>57.63</v>
      </c>
      <c r="D10" s="8">
        <v>51</v>
      </c>
    </row>
    <row r="11" spans="1:4" ht="15.6" x14ac:dyDescent="0.3">
      <c r="B11" s="5" t="s">
        <v>9</v>
      </c>
      <c r="C11" s="15">
        <v>84.91</v>
      </c>
      <c r="D11" s="16">
        <v>86</v>
      </c>
    </row>
    <row r="12" spans="1:4" ht="15.6" x14ac:dyDescent="0.3">
      <c r="B12" s="7" t="s">
        <v>10</v>
      </c>
      <c r="C12" s="10">
        <v>156.62</v>
      </c>
      <c r="D12" s="8">
        <v>180</v>
      </c>
    </row>
    <row r="13" spans="1:4" ht="15.6" x14ac:dyDescent="0.3">
      <c r="B13" s="5" t="s">
        <v>11</v>
      </c>
      <c r="C13" s="15">
        <v>185.3</v>
      </c>
      <c r="D13" s="16">
        <v>230</v>
      </c>
    </row>
    <row r="14" spans="1:4" ht="15.6" x14ac:dyDescent="0.3">
      <c r="B14" s="7" t="s">
        <v>12</v>
      </c>
      <c r="C14" s="10">
        <v>292.3</v>
      </c>
      <c r="D14" s="8">
        <v>375</v>
      </c>
    </row>
    <row r="15" spans="1:4" ht="15.6" x14ac:dyDescent="0.3">
      <c r="B15" s="5" t="s">
        <v>13</v>
      </c>
      <c r="C15" s="17">
        <v>129.72</v>
      </c>
      <c r="D15" s="16">
        <v>171</v>
      </c>
    </row>
    <row r="16" spans="1:4" ht="15.6" x14ac:dyDescent="0.3">
      <c r="B16" s="7" t="s">
        <v>14</v>
      </c>
      <c r="C16" s="10">
        <v>99.88</v>
      </c>
      <c r="D16" s="8">
        <v>126</v>
      </c>
    </row>
    <row r="17" spans="2:4" ht="15.6" x14ac:dyDescent="0.3">
      <c r="B17" s="5" t="s">
        <v>15</v>
      </c>
      <c r="C17" s="17">
        <v>119.75</v>
      </c>
      <c r="D17" s="16">
        <v>150</v>
      </c>
    </row>
    <row r="18" spans="2:4" ht="16.2" thickBot="1" x14ac:dyDescent="0.35">
      <c r="B18" s="21" t="s">
        <v>16</v>
      </c>
      <c r="C18" s="22">
        <f>SUM(C6:C17)</f>
        <v>1339.9699999999998</v>
      </c>
      <c r="D18" s="23">
        <f>SUM(D6:D17)</f>
        <v>1570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topLeftCell="A2" workbookViewId="0">
      <selection activeCell="C17" sqref="C17:D17"/>
    </sheetView>
  </sheetViews>
  <sheetFormatPr defaultRowHeight="14.4" x14ac:dyDescent="0.3"/>
  <cols>
    <col min="1" max="1" width="30.88671875" customWidth="1"/>
    <col min="2" max="3" width="19.6640625" customWidth="1"/>
    <col min="4" max="4" width="26.44140625" bestFit="1" customWidth="1"/>
  </cols>
  <sheetData>
    <row r="1" spans="1:4" x14ac:dyDescent="0.3">
      <c r="A1" s="11"/>
    </row>
    <row r="3" spans="1:4" ht="15" thickBot="1" x14ac:dyDescent="0.35"/>
    <row r="4" spans="1:4" ht="21.6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7" t="s">
        <v>4</v>
      </c>
      <c r="C6" s="18">
        <v>51.63</v>
      </c>
      <c r="D6" s="19">
        <v>50</v>
      </c>
    </row>
    <row r="7" spans="1:4" ht="15.6" x14ac:dyDescent="0.3">
      <c r="B7" s="5" t="s">
        <v>5</v>
      </c>
      <c r="C7" s="27">
        <v>55.8</v>
      </c>
      <c r="D7" s="20">
        <v>57</v>
      </c>
    </row>
    <row r="8" spans="1:4" ht="15.6" x14ac:dyDescent="0.3">
      <c r="B8" s="7" t="s">
        <v>6</v>
      </c>
      <c r="C8" s="10">
        <v>82.05</v>
      </c>
      <c r="D8" s="8">
        <v>88</v>
      </c>
    </row>
    <row r="9" spans="1:4" ht="15.6" x14ac:dyDescent="0.3">
      <c r="B9" s="5" t="s">
        <v>7</v>
      </c>
      <c r="C9" s="15">
        <v>121.48</v>
      </c>
      <c r="D9" s="16">
        <v>142</v>
      </c>
    </row>
    <row r="10" spans="1:4" ht="15.6" x14ac:dyDescent="0.3">
      <c r="B10" s="7" t="s">
        <v>8</v>
      </c>
      <c r="C10" s="10">
        <v>114.46</v>
      </c>
      <c r="D10" s="8">
        <v>133</v>
      </c>
    </row>
    <row r="11" spans="1:4" ht="15.6" x14ac:dyDescent="0.3">
      <c r="B11" s="5" t="s">
        <v>9</v>
      </c>
      <c r="C11" s="15">
        <v>71.34</v>
      </c>
      <c r="D11" s="16">
        <v>78</v>
      </c>
    </row>
    <row r="12" spans="1:4" ht="15.6" x14ac:dyDescent="0.3">
      <c r="B12" s="7" t="s">
        <v>10</v>
      </c>
      <c r="C12" s="10">
        <v>200.33</v>
      </c>
      <c r="D12" s="8">
        <v>248</v>
      </c>
    </row>
    <row r="13" spans="1:4" ht="15.6" x14ac:dyDescent="0.3">
      <c r="B13" s="5" t="s">
        <v>11</v>
      </c>
      <c r="C13" s="15">
        <v>134.1</v>
      </c>
      <c r="D13" s="16">
        <v>161</v>
      </c>
    </row>
    <row r="14" spans="1:4" ht="15.6" x14ac:dyDescent="0.3">
      <c r="B14" s="7" t="s">
        <v>12</v>
      </c>
      <c r="C14" s="10">
        <v>198.08</v>
      </c>
      <c r="D14" s="8">
        <v>245</v>
      </c>
    </row>
    <row r="15" spans="1:4" ht="15.6" x14ac:dyDescent="0.3">
      <c r="B15" s="5" t="s">
        <v>13</v>
      </c>
      <c r="C15" s="15">
        <v>119.3</v>
      </c>
      <c r="D15" s="16">
        <v>141</v>
      </c>
    </row>
    <row r="16" spans="1:4" ht="15.6" x14ac:dyDescent="0.3">
      <c r="B16" s="7" t="s">
        <v>14</v>
      </c>
      <c r="C16" s="10">
        <v>103.67</v>
      </c>
      <c r="D16" s="8">
        <v>118</v>
      </c>
    </row>
    <row r="17" spans="2:4" ht="15.6" x14ac:dyDescent="0.3">
      <c r="B17" s="5" t="s">
        <v>15</v>
      </c>
      <c r="C17" s="17">
        <v>118.6</v>
      </c>
      <c r="D17" s="16">
        <v>136</v>
      </c>
    </row>
    <row r="18" spans="2:4" ht="16.2" thickBot="1" x14ac:dyDescent="0.35">
      <c r="B18" s="21" t="s">
        <v>16</v>
      </c>
      <c r="C18" s="22">
        <f>SUM(C6:C17)</f>
        <v>1370.84</v>
      </c>
      <c r="D18" s="23">
        <f>SUM(D6:D17)</f>
        <v>1597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C17" sqref="C17:D17"/>
    </sheetView>
  </sheetViews>
  <sheetFormatPr defaultRowHeight="14.4" x14ac:dyDescent="0.3"/>
  <cols>
    <col min="1" max="1" width="30.88671875" customWidth="1"/>
    <col min="2" max="3" width="19.6640625" customWidth="1"/>
    <col min="4" max="4" width="26.44140625" bestFit="1" customWidth="1"/>
  </cols>
  <sheetData>
    <row r="1" spans="1:4" x14ac:dyDescent="0.3">
      <c r="A1" s="11"/>
    </row>
    <row r="3" spans="1:4" ht="15" thickBot="1" x14ac:dyDescent="0.35"/>
    <row r="4" spans="1:4" ht="21.6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7" t="s">
        <v>4</v>
      </c>
      <c r="C6" s="18">
        <v>50.78</v>
      </c>
      <c r="D6" s="19">
        <v>50</v>
      </c>
    </row>
    <row r="7" spans="1:4" ht="15.6" x14ac:dyDescent="0.3">
      <c r="B7" s="5" t="s">
        <v>5</v>
      </c>
      <c r="C7" s="27">
        <v>86.22</v>
      </c>
      <c r="D7" s="20">
        <v>98</v>
      </c>
    </row>
    <row r="8" spans="1:4" ht="15.6" x14ac:dyDescent="0.3">
      <c r="B8" s="7" t="s">
        <v>6</v>
      </c>
      <c r="C8" s="10">
        <v>94.8</v>
      </c>
      <c r="D8" s="8">
        <v>110</v>
      </c>
    </row>
    <row r="9" spans="1:4" ht="15.6" x14ac:dyDescent="0.3">
      <c r="B9" s="5" t="s">
        <v>7</v>
      </c>
      <c r="C9" s="15">
        <v>85.09</v>
      </c>
      <c r="D9" s="16">
        <v>96</v>
      </c>
    </row>
    <row r="10" spans="1:4" ht="15.6" x14ac:dyDescent="0.3">
      <c r="B10" s="7" t="s">
        <v>8</v>
      </c>
      <c r="C10" s="10">
        <v>231.49</v>
      </c>
      <c r="D10" s="8">
        <v>287</v>
      </c>
    </row>
    <row r="11" spans="1:4" ht="15.6" x14ac:dyDescent="0.3">
      <c r="B11" s="5" t="s">
        <v>9</v>
      </c>
      <c r="C11" s="29">
        <v>303.89</v>
      </c>
      <c r="D11" s="20">
        <v>384</v>
      </c>
    </row>
    <row r="12" spans="1:4" ht="15.6" x14ac:dyDescent="0.3">
      <c r="B12" s="7" t="s">
        <v>10</v>
      </c>
      <c r="C12" s="28">
        <v>307.93</v>
      </c>
      <c r="D12" s="19">
        <v>388</v>
      </c>
    </row>
    <row r="13" spans="1:4" ht="15.6" x14ac:dyDescent="0.3">
      <c r="B13" s="5" t="s">
        <v>11</v>
      </c>
      <c r="C13" s="29">
        <v>307.67</v>
      </c>
      <c r="D13" s="20">
        <v>372</v>
      </c>
    </row>
    <row r="14" spans="1:4" ht="15.6" x14ac:dyDescent="0.3">
      <c r="B14" s="7" t="s">
        <v>12</v>
      </c>
      <c r="C14" s="28">
        <v>296.74</v>
      </c>
      <c r="D14" s="19">
        <v>346</v>
      </c>
    </row>
    <row r="15" spans="1:4" ht="15.6" x14ac:dyDescent="0.3">
      <c r="B15" s="5" t="s">
        <v>13</v>
      </c>
      <c r="C15" s="15">
        <v>192.52</v>
      </c>
      <c r="D15" s="16">
        <v>209</v>
      </c>
    </row>
    <row r="16" spans="1:4" ht="15.6" x14ac:dyDescent="0.3">
      <c r="B16" s="7" t="s">
        <v>14</v>
      </c>
      <c r="C16" s="10">
        <v>140.44999999999999</v>
      </c>
      <c r="D16" s="8">
        <v>159</v>
      </c>
    </row>
    <row r="17" spans="2:4" ht="15.6" x14ac:dyDescent="0.3">
      <c r="B17" s="5" t="s">
        <v>15</v>
      </c>
      <c r="C17" s="33">
        <v>159.86000000000001</v>
      </c>
      <c r="D17" s="34">
        <v>173</v>
      </c>
    </row>
    <row r="18" spans="2:4" ht="16.2" thickBot="1" x14ac:dyDescent="0.35">
      <c r="B18" s="21" t="s">
        <v>16</v>
      </c>
      <c r="C18" s="22">
        <f>SUM(C6:C17)</f>
        <v>2257.44</v>
      </c>
      <c r="D18" s="23">
        <f>SUM(D6:D17)</f>
        <v>2672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5541-A972-451D-BBE6-8CE70624C6C9}">
  <dimension ref="A1:D18"/>
  <sheetViews>
    <sheetView workbookViewId="0">
      <selection activeCell="C11" sqref="C11:D17"/>
    </sheetView>
  </sheetViews>
  <sheetFormatPr defaultRowHeight="14.4" x14ac:dyDescent="0.3"/>
  <cols>
    <col min="1" max="1" width="30.88671875" customWidth="1"/>
    <col min="2" max="3" width="19.6640625" customWidth="1"/>
    <col min="4" max="4" width="26.44140625" bestFit="1" customWidth="1"/>
  </cols>
  <sheetData>
    <row r="1" spans="1:4" x14ac:dyDescent="0.3">
      <c r="A1" s="11"/>
    </row>
    <row r="3" spans="1:4" ht="15" thickBot="1" x14ac:dyDescent="0.35"/>
    <row r="4" spans="1:4" ht="21.6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7" t="s">
        <v>4</v>
      </c>
      <c r="C6" s="33">
        <v>64.38</v>
      </c>
      <c r="D6" s="34">
        <v>50</v>
      </c>
    </row>
    <row r="7" spans="1:4" ht="15.6" x14ac:dyDescent="0.3">
      <c r="B7" s="5" t="s">
        <v>5</v>
      </c>
      <c r="C7" s="33">
        <v>121.66</v>
      </c>
      <c r="D7" s="34">
        <v>123</v>
      </c>
    </row>
    <row r="8" spans="1:4" ht="15.6" x14ac:dyDescent="0.3">
      <c r="B8" s="7" t="s">
        <v>6</v>
      </c>
      <c r="C8" s="33">
        <v>138.82</v>
      </c>
      <c r="D8" s="34">
        <v>145</v>
      </c>
    </row>
    <row r="9" spans="1:4" ht="15.6" x14ac:dyDescent="0.3">
      <c r="B9" s="5" t="s">
        <v>7</v>
      </c>
      <c r="C9" s="33">
        <v>128.16</v>
      </c>
      <c r="D9" s="34">
        <v>139</v>
      </c>
    </row>
    <row r="10" spans="1:4" ht="16.2" thickBot="1" x14ac:dyDescent="0.35">
      <c r="B10" s="7" t="s">
        <v>8</v>
      </c>
      <c r="C10" s="35">
        <v>199.34</v>
      </c>
      <c r="D10" s="36">
        <v>221</v>
      </c>
    </row>
    <row r="11" spans="1:4" ht="15.6" x14ac:dyDescent="0.3">
      <c r="B11" s="5" t="s">
        <v>9</v>
      </c>
      <c r="C11" s="29">
        <v>345.26</v>
      </c>
      <c r="D11" s="20">
        <v>389</v>
      </c>
    </row>
    <row r="12" spans="1:4" ht="15.6" x14ac:dyDescent="0.3">
      <c r="B12" s="7" t="s">
        <v>10</v>
      </c>
      <c r="C12" s="28">
        <v>387.59</v>
      </c>
      <c r="D12" s="19">
        <v>438</v>
      </c>
    </row>
    <row r="13" spans="1:4" ht="15.6" x14ac:dyDescent="0.3">
      <c r="B13" s="5" t="s">
        <v>11</v>
      </c>
      <c r="C13" s="29">
        <v>316.54000000000002</v>
      </c>
      <c r="D13" s="20">
        <v>353</v>
      </c>
    </row>
    <row r="14" spans="1:4" ht="15.6" x14ac:dyDescent="0.3">
      <c r="B14" s="7" t="s">
        <v>12</v>
      </c>
      <c r="C14" s="28">
        <v>119.09</v>
      </c>
      <c r="D14" s="19">
        <v>115</v>
      </c>
    </row>
    <row r="15" spans="1:4" ht="15.6" x14ac:dyDescent="0.3">
      <c r="B15" s="5" t="s">
        <v>13</v>
      </c>
      <c r="C15" s="15">
        <v>140.53</v>
      </c>
      <c r="D15" s="16">
        <v>142</v>
      </c>
    </row>
    <row r="16" spans="1:4" ht="15.6" x14ac:dyDescent="0.3">
      <c r="B16" s="7" t="s">
        <v>14</v>
      </c>
      <c r="C16" s="10">
        <v>115.08</v>
      </c>
      <c r="D16" s="8">
        <v>116</v>
      </c>
    </row>
    <row r="17" spans="2:4" ht="15.6" x14ac:dyDescent="0.3">
      <c r="B17" s="5" t="s">
        <v>15</v>
      </c>
      <c r="C17" s="33">
        <v>168.38</v>
      </c>
      <c r="D17" s="34">
        <v>155</v>
      </c>
    </row>
    <row r="18" spans="2:4" ht="16.2" thickBot="1" x14ac:dyDescent="0.35">
      <c r="B18" s="21" t="s">
        <v>16</v>
      </c>
      <c r="C18" s="22">
        <f>SUM(C6:C17)</f>
        <v>2244.83</v>
      </c>
      <c r="D18" s="23">
        <f>SUM(D6:D17)</f>
        <v>2386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56ED-1ACC-4CCE-891D-8F62500BAACD}">
  <dimension ref="A1:D18"/>
  <sheetViews>
    <sheetView workbookViewId="0">
      <selection activeCell="C7" sqref="C7:D14"/>
    </sheetView>
  </sheetViews>
  <sheetFormatPr defaultRowHeight="14.4" x14ac:dyDescent="0.3"/>
  <cols>
    <col min="1" max="1" width="30.88671875" customWidth="1"/>
    <col min="2" max="3" width="19.6640625" customWidth="1"/>
    <col min="4" max="4" width="26.44140625" bestFit="1" customWidth="1"/>
  </cols>
  <sheetData>
    <row r="1" spans="1:4" x14ac:dyDescent="0.3">
      <c r="A1" s="11"/>
    </row>
    <row r="3" spans="1:4" ht="15" thickBot="1" x14ac:dyDescent="0.35"/>
    <row r="4" spans="1:4" ht="21.6" thickBot="1" x14ac:dyDescent="0.35">
      <c r="B4" s="49" t="s">
        <v>19</v>
      </c>
      <c r="C4" s="50"/>
      <c r="D4" s="51"/>
    </row>
    <row r="5" spans="1:4" ht="18.600000000000001" thickTop="1" x14ac:dyDescent="0.35">
      <c r="B5" s="12" t="s">
        <v>2</v>
      </c>
      <c r="C5" s="13" t="s">
        <v>17</v>
      </c>
      <c r="D5" s="14" t="s">
        <v>3</v>
      </c>
    </row>
    <row r="6" spans="1:4" ht="15.6" x14ac:dyDescent="0.3">
      <c r="B6" s="37" t="s">
        <v>4</v>
      </c>
      <c r="C6" s="52">
        <v>68.790000000000006</v>
      </c>
      <c r="D6" s="34">
        <v>53</v>
      </c>
    </row>
    <row r="7" spans="1:4" ht="15.6" x14ac:dyDescent="0.3">
      <c r="B7" s="37" t="s">
        <v>5</v>
      </c>
      <c r="C7" s="53">
        <v>80.19</v>
      </c>
      <c r="D7" s="34">
        <v>67</v>
      </c>
    </row>
    <row r="8" spans="1:4" ht="15.6" x14ac:dyDescent="0.3">
      <c r="B8" s="37" t="s">
        <v>6</v>
      </c>
      <c r="C8" s="9">
        <v>100.52</v>
      </c>
      <c r="D8" s="38">
        <v>87</v>
      </c>
    </row>
    <row r="9" spans="1:4" ht="15.6" x14ac:dyDescent="0.3">
      <c r="B9" s="37" t="s">
        <v>7</v>
      </c>
      <c r="C9" s="54">
        <v>140.18</v>
      </c>
      <c r="D9" s="46">
        <v>129</v>
      </c>
    </row>
    <row r="10" spans="1:4" ht="15.6" x14ac:dyDescent="0.3">
      <c r="B10" s="37" t="s">
        <v>8</v>
      </c>
      <c r="C10" s="9">
        <v>189.43</v>
      </c>
      <c r="D10" s="38">
        <v>176</v>
      </c>
    </row>
    <row r="11" spans="1:4" ht="15.6" x14ac:dyDescent="0.3">
      <c r="B11" s="37" t="s">
        <v>9</v>
      </c>
      <c r="C11" s="33">
        <v>212.36</v>
      </c>
      <c r="D11" s="34">
        <v>189</v>
      </c>
    </row>
    <row r="12" spans="1:4" ht="15.6" x14ac:dyDescent="0.3">
      <c r="B12" s="37" t="s">
        <v>10</v>
      </c>
      <c r="C12" s="33">
        <v>185.79</v>
      </c>
      <c r="D12" s="34">
        <v>173</v>
      </c>
    </row>
    <row r="13" spans="1:4" ht="15.6" x14ac:dyDescent="0.3">
      <c r="B13" s="37" t="s">
        <v>11</v>
      </c>
      <c r="C13" s="33">
        <v>176.09</v>
      </c>
      <c r="D13" s="34">
        <v>163</v>
      </c>
    </row>
    <row r="14" spans="1:4" ht="15.6" x14ac:dyDescent="0.3">
      <c r="B14" s="37" t="s">
        <v>12</v>
      </c>
      <c r="C14" s="33">
        <v>184.22</v>
      </c>
      <c r="D14" s="34">
        <v>171</v>
      </c>
    </row>
    <row r="15" spans="1:4" ht="15.6" x14ac:dyDescent="0.3">
      <c r="B15" s="37" t="s">
        <v>13</v>
      </c>
      <c r="C15" s="54"/>
      <c r="D15" s="46"/>
    </row>
    <row r="16" spans="1:4" ht="15.6" x14ac:dyDescent="0.3">
      <c r="B16" s="37" t="s">
        <v>14</v>
      </c>
      <c r="C16" s="9"/>
      <c r="D16" s="38"/>
    </row>
    <row r="17" spans="2:4" ht="15.6" x14ac:dyDescent="0.3">
      <c r="B17" s="37" t="s">
        <v>15</v>
      </c>
      <c r="C17" s="33"/>
      <c r="D17" s="34"/>
    </row>
    <row r="18" spans="2:4" ht="16.2" thickBot="1" x14ac:dyDescent="0.35">
      <c r="B18" s="55" t="s">
        <v>16</v>
      </c>
      <c r="C18" s="56">
        <f>SUM(C6:C17)</f>
        <v>1337.57</v>
      </c>
      <c r="D18" s="57">
        <f>SUM(D6:D17)</f>
        <v>1208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showGridLines="0" tabSelected="1" topLeftCell="C1" zoomScale="110" zoomScaleNormal="110" workbookViewId="0">
      <selection activeCell="S13" sqref="S13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1"/>
    </row>
    <row r="3" spans="1:4" ht="15" thickBot="1" x14ac:dyDescent="0.35"/>
    <row r="4" spans="1:4" ht="22.5" customHeight="1" x14ac:dyDescent="0.3">
      <c r="B4" s="58" t="s">
        <v>19</v>
      </c>
      <c r="C4" s="59"/>
      <c r="D4" s="60"/>
    </row>
    <row r="5" spans="1:4" ht="18" x14ac:dyDescent="0.35">
      <c r="A5" s="1"/>
      <c r="B5" s="12" t="s">
        <v>2</v>
      </c>
      <c r="C5" s="30" t="s">
        <v>17</v>
      </c>
      <c r="D5" s="14" t="s">
        <v>3</v>
      </c>
    </row>
    <row r="6" spans="1:4" ht="15.6" x14ac:dyDescent="0.3">
      <c r="B6" s="31">
        <v>45931</v>
      </c>
      <c r="C6" s="47">
        <v>140.53</v>
      </c>
      <c r="D6" s="46">
        <v>142</v>
      </c>
    </row>
    <row r="7" spans="1:4" ht="15.6" x14ac:dyDescent="0.3">
      <c r="B7" s="31">
        <v>45962</v>
      </c>
      <c r="C7" s="48">
        <v>115.08</v>
      </c>
      <c r="D7" s="38">
        <v>116</v>
      </c>
    </row>
    <row r="8" spans="1:4" ht="15.6" x14ac:dyDescent="0.3">
      <c r="B8" s="31">
        <v>45992</v>
      </c>
      <c r="C8" s="33">
        <v>168.38</v>
      </c>
      <c r="D8" s="34">
        <v>155</v>
      </c>
    </row>
    <row r="9" spans="1:4" ht="15.6" x14ac:dyDescent="0.3">
      <c r="B9" s="31">
        <v>46023</v>
      </c>
      <c r="C9" s="33">
        <v>68.790000000000006</v>
      </c>
      <c r="D9" s="34">
        <v>53</v>
      </c>
    </row>
    <row r="10" spans="1:4" ht="15.6" x14ac:dyDescent="0.3">
      <c r="A10" t="s">
        <v>20</v>
      </c>
      <c r="B10" s="31">
        <v>46054</v>
      </c>
      <c r="C10" s="61">
        <v>80.19</v>
      </c>
      <c r="D10" s="34">
        <v>67</v>
      </c>
    </row>
    <row r="11" spans="1:4" ht="15.6" x14ac:dyDescent="0.3">
      <c r="B11" s="31">
        <v>46082</v>
      </c>
      <c r="C11" s="48">
        <v>100.52</v>
      </c>
      <c r="D11" s="38">
        <v>87</v>
      </c>
    </row>
    <row r="12" spans="1:4" ht="15.6" x14ac:dyDescent="0.3">
      <c r="B12" s="31">
        <v>46113</v>
      </c>
      <c r="C12" s="47">
        <v>140.18</v>
      </c>
      <c r="D12" s="46">
        <v>129</v>
      </c>
    </row>
    <row r="13" spans="1:4" ht="15.6" x14ac:dyDescent="0.3">
      <c r="B13" s="31">
        <v>46143</v>
      </c>
      <c r="C13" s="48">
        <v>189.43</v>
      </c>
      <c r="D13" s="38">
        <v>176</v>
      </c>
    </row>
    <row r="14" spans="1:4" ht="15.6" x14ac:dyDescent="0.3">
      <c r="B14" s="31">
        <v>46174</v>
      </c>
      <c r="C14" s="33">
        <v>212.36</v>
      </c>
      <c r="D14" s="34">
        <v>189</v>
      </c>
    </row>
    <row r="15" spans="1:4" ht="15.6" x14ac:dyDescent="0.3">
      <c r="B15" s="31">
        <v>46204</v>
      </c>
      <c r="C15" s="33">
        <v>185.79</v>
      </c>
      <c r="D15" s="34">
        <v>173</v>
      </c>
    </row>
    <row r="16" spans="1:4" ht="15.6" x14ac:dyDescent="0.3">
      <c r="B16" s="31">
        <v>46235</v>
      </c>
      <c r="C16" s="33">
        <v>176.09</v>
      </c>
      <c r="D16" s="34">
        <v>163</v>
      </c>
    </row>
    <row r="17" spans="2:4" ht="16.2" thickBot="1" x14ac:dyDescent="0.35">
      <c r="B17" s="32">
        <v>46266</v>
      </c>
      <c r="C17" s="35">
        <v>184.22</v>
      </c>
      <c r="D17" s="36">
        <v>171</v>
      </c>
    </row>
  </sheetData>
  <mergeCells count="1">
    <mergeCell ref="B4:D4"/>
  </mergeCells>
  <phoneticPr fontId="9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F16"/>
  <sheetViews>
    <sheetView showGridLines="0" workbookViewId="0">
      <selection activeCell="D21" sqref="D21"/>
    </sheetView>
  </sheetViews>
  <sheetFormatPr defaultColWidth="9.109375" defaultRowHeight="15.6" x14ac:dyDescent="0.3"/>
  <cols>
    <col min="1" max="1" width="8.33203125" style="2" customWidth="1"/>
    <col min="2" max="2" width="21.5546875" style="2" customWidth="1"/>
    <col min="3" max="3" width="21.88671875" style="3" customWidth="1"/>
    <col min="4" max="4" width="27.44140625" style="2" customWidth="1"/>
    <col min="5" max="6" width="22.6640625" style="2" customWidth="1"/>
    <col min="7" max="16384" width="9.109375" style="2"/>
  </cols>
  <sheetData>
    <row r="3" spans="1:6" ht="16.2" thickBot="1" x14ac:dyDescent="0.35"/>
    <row r="4" spans="1:6" ht="27.75" customHeight="1" thickBot="1" x14ac:dyDescent="0.35">
      <c r="B4" s="49" t="s">
        <v>19</v>
      </c>
      <c r="C4" s="50"/>
      <c r="D4" s="51"/>
      <c r="F4" s="4"/>
    </row>
    <row r="5" spans="1:6" ht="16.2" thickTop="1" x14ac:dyDescent="0.3">
      <c r="A5" s="3"/>
      <c r="B5" s="24" t="s">
        <v>0</v>
      </c>
      <c r="C5" s="25" t="s">
        <v>18</v>
      </c>
      <c r="D5" s="26" t="s">
        <v>1</v>
      </c>
    </row>
    <row r="6" spans="1:6" x14ac:dyDescent="0.3">
      <c r="A6" s="3"/>
      <c r="B6" s="37">
        <v>2019</v>
      </c>
      <c r="C6" s="9"/>
      <c r="D6" s="38"/>
    </row>
    <row r="7" spans="1:6" x14ac:dyDescent="0.3">
      <c r="A7" s="3"/>
      <c r="B7" s="37">
        <v>2020</v>
      </c>
      <c r="C7" s="39">
        <f>'2020'!C17</f>
        <v>39.61</v>
      </c>
      <c r="D7" s="38">
        <f>'2020'!D18</f>
        <v>50</v>
      </c>
    </row>
    <row r="8" spans="1:6" x14ac:dyDescent="0.3">
      <c r="A8" s="3"/>
      <c r="B8" s="37">
        <v>2021</v>
      </c>
      <c r="C8" s="40">
        <f>'2021'!C18</f>
        <v>535.1</v>
      </c>
      <c r="D8" s="41">
        <f>'2021'!D18</f>
        <v>602</v>
      </c>
    </row>
    <row r="9" spans="1:6" x14ac:dyDescent="0.3">
      <c r="A9" s="3"/>
      <c r="B9" s="37">
        <v>2022</v>
      </c>
      <c r="C9" s="42">
        <v>1339.97</v>
      </c>
      <c r="D9" s="38">
        <v>1570</v>
      </c>
    </row>
    <row r="10" spans="1:6" x14ac:dyDescent="0.3">
      <c r="A10" s="3"/>
      <c r="B10" s="37">
        <v>2023</v>
      </c>
      <c r="C10" s="42">
        <f>'2023'!C18</f>
        <v>1370.84</v>
      </c>
      <c r="D10" s="38">
        <f>'2023'!D18</f>
        <v>1597</v>
      </c>
    </row>
    <row r="11" spans="1:6" x14ac:dyDescent="0.3">
      <c r="A11" s="3"/>
      <c r="B11" s="37">
        <v>2024</v>
      </c>
      <c r="C11" s="42">
        <f>'2024'!C18</f>
        <v>2257.44</v>
      </c>
      <c r="D11" s="38">
        <f>'2024'!D18</f>
        <v>2672</v>
      </c>
    </row>
    <row r="12" spans="1:6" x14ac:dyDescent="0.3">
      <c r="B12" s="37">
        <v>2025</v>
      </c>
      <c r="C12" s="42">
        <f>'2025'!C18</f>
        <v>2244.83</v>
      </c>
      <c r="D12" s="38">
        <f>'2025'!D18</f>
        <v>2386</v>
      </c>
    </row>
    <row r="13" spans="1:6" x14ac:dyDescent="0.3">
      <c r="B13" s="37">
        <v>2026</v>
      </c>
      <c r="C13" s="43"/>
      <c r="D13" s="38"/>
    </row>
    <row r="14" spans="1:6" x14ac:dyDescent="0.3">
      <c r="B14" s="37">
        <v>2027</v>
      </c>
      <c r="C14" s="43"/>
      <c r="D14" s="38"/>
    </row>
    <row r="15" spans="1:6" x14ac:dyDescent="0.3">
      <c r="B15" s="37">
        <v>2028</v>
      </c>
      <c r="C15" s="43"/>
      <c r="D15" s="38"/>
    </row>
    <row r="16" spans="1:6" ht="16.2" thickBot="1" x14ac:dyDescent="0.35">
      <c r="B16" s="44">
        <v>2029</v>
      </c>
      <c r="C16" s="45"/>
      <c r="D16" s="36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2026-10-03T20:06:48Z</dcterms:modified>
</cp:coreProperties>
</file>