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lentina\Desktop\LABCEE\CONTAS_26_AGO\BAIXA\"/>
    </mc:Choice>
  </mc:AlternateContent>
  <xr:revisionPtr revIDLastSave="0" documentId="13_ncr:1_{CFF5A291-3CF3-4E38-8AE9-96BC113E41EA}" xr6:coauthVersionLast="47" xr6:coauthVersionMax="47" xr10:uidLastSave="{00000000-0000-0000-0000-000000000000}"/>
  <bookViews>
    <workbookView xWindow="-108" yWindow="-108" windowWidth="23256" windowHeight="12456" firstSheet="4" activeTab="15" xr2:uid="{00000000-000D-0000-FFFF-FFFF00000000}"/>
  </bookViews>
  <sheets>
    <sheet name="2012" sheetId="8" r:id="rId1"/>
    <sheet name="2013" sheetId="3" r:id="rId2"/>
    <sheet name="2014" sheetId="4" r:id="rId3"/>
    <sheet name="2015" sheetId="5" r:id="rId4"/>
    <sheet name="2016" sheetId="6" r:id="rId5"/>
    <sheet name="2017" sheetId="10" r:id="rId6"/>
    <sheet name="2018" sheetId="11" r:id="rId7"/>
    <sheet name="2019" sheetId="13" r:id="rId8"/>
    <sheet name="2020" sheetId="14" r:id="rId9"/>
    <sheet name="2021" sheetId="15" r:id="rId10"/>
    <sheet name="2022" sheetId="16" r:id="rId11"/>
    <sheet name="2023" sheetId="17" r:id="rId12"/>
    <sheet name="2024" sheetId="18" r:id="rId13"/>
    <sheet name="2025" sheetId="20" r:id="rId14"/>
    <sheet name="2026" sheetId="21" r:id="rId15"/>
    <sheet name="GRAFICO" sheetId="12" r:id="rId16"/>
    <sheet name="HISTORICO" sheetId="9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8" i="21" l="1"/>
  <c r="C18" i="21"/>
  <c r="C18" i="20"/>
  <c r="D18" i="20"/>
  <c r="C18" i="18" l="1"/>
  <c r="D18" i="18"/>
  <c r="D18" i="17" l="1"/>
  <c r="D25" i="9" s="1"/>
  <c r="C18" i="17"/>
  <c r="C25" i="9" s="1"/>
  <c r="D18" i="16"/>
  <c r="D24" i="9" s="1"/>
  <c r="C18" i="16"/>
  <c r="C24" i="9" s="1"/>
  <c r="D18" i="15"/>
  <c r="D23" i="9" s="1"/>
  <c r="C18" i="15"/>
  <c r="C23" i="9" s="1"/>
  <c r="D18" i="14"/>
  <c r="D22" i="9" s="1"/>
  <c r="C18" i="14"/>
  <c r="C22" i="9" s="1"/>
  <c r="D18" i="13"/>
  <c r="D21" i="9" s="1"/>
  <c r="C18" i="13"/>
  <c r="C21" i="9" s="1"/>
  <c r="D18" i="5"/>
  <c r="D17" i="9" s="1"/>
  <c r="C18" i="5"/>
  <c r="C17" i="9" s="1"/>
  <c r="D18" i="4"/>
  <c r="D16" i="9" s="1"/>
  <c r="C18" i="4"/>
  <c r="C16" i="9" s="1"/>
  <c r="D18" i="3"/>
  <c r="D15" i="9" s="1"/>
  <c r="C18" i="3"/>
  <c r="C15" i="9" s="1"/>
  <c r="D18" i="8"/>
  <c r="D14" i="9" s="1"/>
  <c r="C18" i="8"/>
  <c r="C14" i="9" s="1"/>
  <c r="D18" i="11"/>
  <c r="D20" i="9" s="1"/>
  <c r="C18" i="11"/>
  <c r="C20" i="9" s="1"/>
  <c r="D18" i="10" l="1"/>
  <c r="D19" i="9" s="1"/>
  <c r="C18" i="10"/>
  <c r="C19" i="9" s="1"/>
  <c r="D18" i="6" l="1"/>
  <c r="D18" i="9" s="1"/>
  <c r="C18" i="6"/>
  <c r="C18" i="9" s="1"/>
</calcChain>
</file>

<file path=xl/sharedStrings.xml><?xml version="1.0" encoding="utf-8"?>
<sst xmlns="http://schemas.openxmlformats.org/spreadsheetml/2006/main" count="263" uniqueCount="21">
  <si>
    <t>Ano</t>
  </si>
  <si>
    <t>Total em consumo (kWh)</t>
  </si>
  <si>
    <t>Mês</t>
  </si>
  <si>
    <t>Consumo Ativo (kWh)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</si>
  <si>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</si>
  <si>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</si>
  <si>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</si>
  <si>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</si>
  <si>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</si>
  <si>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</si>
  <si>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</si>
  <si>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</si>
  <si>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</si>
  <si>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</si>
  <si>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</si>
  <si>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</si>
  <si>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</si>
  <si>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Fatura Total (R$)</t>
  </si>
  <si>
    <t>Total em dinheiro (R$)</t>
  </si>
  <si>
    <t>CEHUS- Centro de Pós-Graduação</t>
  </si>
  <si>
    <t>CEHUS- Centro de Pós-Graduaçãol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</si>
</sst>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&quot;R$&quot;\ #,##0.0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Tw Cen MT"/>
      <family val="2"/>
    </font>
    <font>
      <sz val="11"/>
      <color rgb="FFFF0000"/>
      <name val="Calibri"/>
      <family val="2"/>
      <scheme val="minor"/>
    </font>
    <font>
      <b/>
      <sz val="11"/>
      <color rgb="FF666666"/>
      <name val="Calibri"/>
      <family val="2"/>
      <scheme val="minor"/>
    </font>
    <font>
      <sz val="3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3" fillId="0" borderId="0" xfId="0" applyFont="1"/>
    <xf numFmtId="0" fontId="7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4" fontId="0" fillId="0" borderId="0" xfId="0" applyNumberFormat="1"/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4" fontId="9" fillId="3" borderId="0" xfId="0" applyNumberFormat="1" applyFont="1" applyFill="1" applyAlignment="1">
      <alignment horizontal="center" vertical="center"/>
    </xf>
    <xf numFmtId="3" fontId="9" fillId="3" borderId="2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4" fontId="9" fillId="0" borderId="0" xfId="0" applyNumberFormat="1" applyFont="1" applyAlignment="1">
      <alignment horizontal="center" vertical="center"/>
    </xf>
    <xf numFmtId="3" fontId="9" fillId="0" borderId="2" xfId="0" applyNumberFormat="1" applyFont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4" fontId="10" fillId="3" borderId="4" xfId="0" applyNumberFormat="1" applyFont="1" applyFill="1" applyBorder="1" applyAlignment="1">
      <alignment horizontal="center" vertical="center"/>
    </xf>
    <xf numFmtId="3" fontId="10" fillId="3" borderId="5" xfId="0" applyNumberFormat="1" applyFont="1" applyFill="1" applyBorder="1" applyAlignment="1">
      <alignment horizontal="center" vertical="center"/>
    </xf>
    <xf numFmtId="4" fontId="9" fillId="3" borderId="0" xfId="0" applyNumberFormat="1" applyFont="1" applyFill="1" applyAlignment="1">
      <alignment horizontal="center"/>
    </xf>
    <xf numFmtId="3" fontId="9" fillId="3" borderId="2" xfId="0" applyNumberFormat="1" applyFont="1" applyFill="1" applyBorder="1" applyAlignment="1">
      <alignment horizontal="center"/>
    </xf>
    <xf numFmtId="4" fontId="9" fillId="0" borderId="0" xfId="0" applyNumberFormat="1" applyFont="1" applyAlignment="1">
      <alignment horizontal="center"/>
    </xf>
    <xf numFmtId="0" fontId="9" fillId="0" borderId="2" xfId="0" applyFont="1" applyBorder="1" applyAlignment="1">
      <alignment horizontal="center"/>
    </xf>
    <xf numFmtId="3" fontId="9" fillId="0" borderId="2" xfId="0" applyNumberFormat="1" applyFont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165" fontId="9" fillId="0" borderId="4" xfId="0" applyNumberFormat="1" applyFont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9" fillId="3" borderId="11" xfId="0" applyFont="1" applyFill="1" applyBorder="1" applyAlignment="1">
      <alignment horizontal="center"/>
    </xf>
    <xf numFmtId="165" fontId="9" fillId="3" borderId="10" xfId="0" applyNumberFormat="1" applyFont="1" applyFill="1" applyBorder="1" applyAlignment="1">
      <alignment horizontal="center"/>
    </xf>
    <xf numFmtId="17" fontId="9" fillId="4" borderId="3" xfId="0" applyNumberFormat="1" applyFont="1" applyFill="1" applyBorder="1" applyAlignment="1">
      <alignment horizontal="center"/>
    </xf>
    <xf numFmtId="165" fontId="9" fillId="4" borderId="4" xfId="0" applyNumberFormat="1" applyFont="1" applyFill="1" applyBorder="1" applyAlignment="1">
      <alignment horizontal="center" vertical="center"/>
    </xf>
    <xf numFmtId="3" fontId="9" fillId="4" borderId="5" xfId="0" applyNumberFormat="1" applyFont="1" applyFill="1" applyBorder="1" applyAlignment="1">
      <alignment horizontal="center" vertical="center"/>
    </xf>
    <xf numFmtId="165" fontId="9" fillId="3" borderId="0" xfId="0" applyNumberFormat="1" applyFont="1" applyFill="1" applyBorder="1" applyAlignment="1">
      <alignment horizontal="center" vertical="center"/>
    </xf>
    <xf numFmtId="0" fontId="0" fillId="0" borderId="0" xfId="0" applyBorder="1"/>
    <xf numFmtId="0" fontId="8" fillId="0" borderId="0" xfId="0" applyFont="1" applyBorder="1" applyAlignment="1">
      <alignment horizontal="center"/>
    </xf>
    <xf numFmtId="165" fontId="9" fillId="3" borderId="0" xfId="0" applyNumberFormat="1" applyFont="1" applyFill="1" applyBorder="1" applyAlignment="1">
      <alignment horizontal="center"/>
    </xf>
    <xf numFmtId="165" fontId="9" fillId="0" borderId="0" xfId="0" applyNumberFormat="1" applyFont="1" applyBorder="1" applyAlignment="1">
      <alignment horizontal="center"/>
    </xf>
    <xf numFmtId="3" fontId="9" fillId="0" borderId="5" xfId="0" applyNumberFormat="1" applyFont="1" applyBorder="1" applyAlignment="1">
      <alignment horizontal="center"/>
    </xf>
    <xf numFmtId="2" fontId="9" fillId="4" borderId="4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165" fontId="9" fillId="0" borderId="0" xfId="0" applyNumberFormat="1" applyFont="1" applyFill="1" applyBorder="1" applyAlignment="1">
      <alignment horizontal="center"/>
    </xf>
    <xf numFmtId="3" fontId="9" fillId="0" borderId="2" xfId="0" applyNumberFormat="1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/>
    </xf>
    <xf numFmtId="3" fontId="9" fillId="4" borderId="2" xfId="0" applyNumberFormat="1" applyFont="1" applyFill="1" applyBorder="1" applyAlignment="1">
      <alignment horizontal="center"/>
    </xf>
    <xf numFmtId="3" fontId="9" fillId="4" borderId="2" xfId="0" applyNumberFormat="1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4" fontId="10" fillId="4" borderId="4" xfId="0" applyNumberFormat="1" applyFont="1" applyFill="1" applyBorder="1" applyAlignment="1">
      <alignment horizontal="center" vertical="center"/>
    </xf>
    <xf numFmtId="3" fontId="10" fillId="4" borderId="5" xfId="0" applyNumberFormat="1" applyFont="1" applyFill="1" applyBorder="1" applyAlignment="1">
      <alignment horizontal="center" vertical="center"/>
    </xf>
    <xf numFmtId="165" fontId="9" fillId="4" borderId="0" xfId="0" applyNumberFormat="1" applyFont="1" applyFill="1" applyBorder="1" applyAlignment="1">
      <alignment horizontal="center" vertical="center"/>
    </xf>
    <xf numFmtId="4" fontId="9" fillId="4" borderId="0" xfId="0" applyNumberFormat="1" applyFont="1" applyFill="1" applyBorder="1" applyAlignment="1">
      <alignment horizontal="center"/>
    </xf>
    <xf numFmtId="0" fontId="9" fillId="4" borderId="0" xfId="0" applyFont="1" applyFill="1" applyBorder="1" applyAlignment="1">
      <alignment horizontal="center" vertical="center"/>
    </xf>
    <xf numFmtId="4" fontId="9" fillId="4" borderId="0" xfId="0" applyNumberFormat="1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17" fontId="9" fillId="4" borderId="1" xfId="0" applyNumberFormat="1" applyFont="1" applyFill="1" applyBorder="1" applyAlignment="1">
      <alignment horizontal="center"/>
    </xf>
    <xf numFmtId="4" fontId="9" fillId="4" borderId="4" xfId="0" applyNumberFormat="1" applyFont="1" applyFill="1" applyBorder="1" applyAlignment="1">
      <alignment horizontal="center"/>
    </xf>
    <xf numFmtId="3" fontId="9" fillId="4" borderId="5" xfId="0" applyNumberFormat="1" applyFont="1" applyFill="1" applyBorder="1" applyAlignment="1">
      <alignment horizontal="center"/>
    </xf>
  </cellXfs>
  <cellStyles count="2">
    <cellStyle name="Normal" xfId="0" builtinId="0"/>
    <cellStyle name="Vírgula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5471945723765663E-2"/>
          <c:y val="3.2032433778858227E-2"/>
          <c:w val="0.96714634285172152"/>
          <c:h val="0.79611120024309756"/>
        </c:manualLayout>
      </c:layout>
      <c:lineChart>
        <c:grouping val="stacked"/>
        <c:varyColors val="0"/>
        <c:ser>
          <c:idx val="0"/>
          <c:order val="0"/>
          <c:tx>
            <c:strRef>
              <c:f>GRAFICO!$C$5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ln>
              <a:solidFill>
                <a:schemeClr val="tx2">
                  <a:lumMod val="50000"/>
                </a:schemeClr>
              </a:solidFill>
            </a:ln>
          </c:spPr>
          <c:marker>
            <c:spPr>
              <a:solidFill>
                <a:schemeClr val="tx2">
                  <a:lumMod val="50000"/>
                </a:schemeClr>
              </a:solidFill>
              <a:ln>
                <a:solidFill>
                  <a:schemeClr val="tx2">
                    <a:lumMod val="5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5.1791875072219745E-2"/>
                  <c:y val="-4.779573956271861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6BF-47F3-8148-A31844652E8F}"/>
                </c:ext>
              </c:extLst>
            </c:dLbl>
            <c:dLbl>
              <c:idx val="1"/>
              <c:layout>
                <c:manualLayout>
                  <c:x val="-5.3386108994440282E-2"/>
                  <c:y val="-5.293233537928729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6BF-47F3-8148-A31844652E8F}"/>
                </c:ext>
              </c:extLst>
            </c:dLbl>
            <c:dLbl>
              <c:idx val="2"/>
              <c:layout>
                <c:manualLayout>
                  <c:x val="-5.1689116690602353E-2"/>
                  <c:y val="-4.828754654886247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6BF-47F3-8148-A31844652E8F}"/>
                </c:ext>
              </c:extLst>
            </c:dLbl>
            <c:dLbl>
              <c:idx val="3"/>
              <c:layout>
                <c:manualLayout>
                  <c:x val="-5.652583749611944E-2"/>
                  <c:y val="-3.922222190017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6BF-47F3-8148-A31844652E8F}"/>
                </c:ext>
              </c:extLst>
            </c:dLbl>
            <c:dLbl>
              <c:idx val="4"/>
              <c:layout>
                <c:manualLayout>
                  <c:x val="-4.9601759685699666E-2"/>
                  <c:y val="-5.233826293361478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6BF-47F3-8148-A31844652E8F}"/>
                </c:ext>
              </c:extLst>
            </c:dLbl>
            <c:dLbl>
              <c:idx val="5"/>
              <c:layout>
                <c:manualLayout>
                  <c:x val="-5.1474614060339284E-2"/>
                  <c:y val="-3.73595117535271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6BF-47F3-8148-A31844652E8F}"/>
                </c:ext>
              </c:extLst>
            </c:dLbl>
            <c:dLbl>
              <c:idx val="6"/>
              <c:layout>
                <c:manualLayout>
                  <c:x val="-4.7755199954844445E-2"/>
                  <c:y val="-5.44765427017605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6BF-47F3-8148-A31844652E8F}"/>
                </c:ext>
              </c:extLst>
            </c:dLbl>
            <c:dLbl>
              <c:idx val="7"/>
              <c:layout>
                <c:manualLayout>
                  <c:x val="-4.9682499364998835E-2"/>
                  <c:y val="-4.639545941858581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6BF-47F3-8148-A31844652E8F}"/>
                </c:ext>
              </c:extLst>
            </c:dLbl>
            <c:dLbl>
              <c:idx val="8"/>
              <c:layout>
                <c:manualLayout>
                  <c:x val="-5.3646478152495215E-2"/>
                  <c:y val="-5.49202517771464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6BF-47F3-8148-A31844652E8F}"/>
                </c:ext>
              </c:extLst>
            </c:dLbl>
            <c:dLbl>
              <c:idx val="9"/>
              <c:layout>
                <c:manualLayout>
                  <c:x val="-4.7977732622131924E-2"/>
                  <c:y val="-4.931512231442389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6BF-47F3-8148-A31844652E8F}"/>
                </c:ext>
              </c:extLst>
            </c:dLbl>
            <c:dLbl>
              <c:idx val="10"/>
              <c:layout>
                <c:manualLayout>
                  <c:x val="-4.4584709169418403E-2"/>
                  <c:y val="-4.880951115774342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6BF-47F3-8148-A31844652E8F}"/>
                </c:ext>
              </c:extLst>
            </c:dLbl>
            <c:dLbl>
              <c:idx val="11"/>
              <c:layout>
                <c:manualLayout>
                  <c:x val="-1.5395394124121435E-2"/>
                  <c:y val="-4.482291210771264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6BF-47F3-8148-A31844652E8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45931</c:v>
                </c:pt>
                <c:pt idx="1">
                  <c:v>45962</c:v>
                </c:pt>
                <c:pt idx="2">
                  <c:v>45992</c:v>
                </c:pt>
                <c:pt idx="3">
                  <c:v>46023</c:v>
                </c:pt>
                <c:pt idx="4">
                  <c:v>46054</c:v>
                </c:pt>
                <c:pt idx="5">
                  <c:v>46082</c:v>
                </c:pt>
                <c:pt idx="6">
                  <c:v>46113</c:v>
                </c:pt>
                <c:pt idx="7">
                  <c:v>46143</c:v>
                </c:pt>
                <c:pt idx="8">
                  <c:v>46174</c:v>
                </c:pt>
                <c:pt idx="9">
                  <c:v>46204</c:v>
                </c:pt>
                <c:pt idx="10">
                  <c:v>46235</c:v>
                </c:pt>
                <c:pt idx="11">
                  <c:v>46266</c:v>
                </c:pt>
              </c:numCache>
            </c:numRef>
          </c:cat>
          <c:val>
            <c:numRef>
              <c:f>GRAFICO!$C$6:$C$17</c:f>
              <c:numCache>
                <c:formatCode>"R$"\ #,##0.00</c:formatCode>
                <c:ptCount val="12"/>
                <c:pt idx="0">
                  <c:v>231.41</c:v>
                </c:pt>
                <c:pt idx="1">
                  <c:v>216.62</c:v>
                </c:pt>
                <c:pt idx="2">
                  <c:v>222.33</c:v>
                </c:pt>
                <c:pt idx="3">
                  <c:v>162.09</c:v>
                </c:pt>
                <c:pt idx="4">
                  <c:v>188.89</c:v>
                </c:pt>
                <c:pt idx="5" formatCode="#,##0.00">
                  <c:v>191.39</c:v>
                </c:pt>
                <c:pt idx="6" formatCode="#,##0.00">
                  <c:v>195.27</c:v>
                </c:pt>
                <c:pt idx="7" formatCode="#,##0.00">
                  <c:v>207.66</c:v>
                </c:pt>
                <c:pt idx="8" formatCode="General">
                  <c:v>230.15</c:v>
                </c:pt>
                <c:pt idx="9" formatCode="#,##0.00">
                  <c:v>218.74</c:v>
                </c:pt>
                <c:pt idx="10" formatCode="#,##0.00">
                  <c:v>307.23</c:v>
                </c:pt>
                <c:pt idx="11" formatCode="#,##0.00">
                  <c:v>282.08999999999997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16BF-47F3-8148-A31844652E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95712624"/>
        <c:axId val="-1995712080"/>
      </c:lineChart>
      <c:lineChart>
        <c:grouping val="stacked"/>
        <c:varyColors val="0"/>
        <c:ser>
          <c:idx val="1"/>
          <c:order val="1"/>
          <c:tx>
            <c:strRef>
              <c:f>GRAFICO!$D$5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0"/>
              <c:layout>
                <c:manualLayout>
                  <c:x val="-3.6644024056741338E-2"/>
                  <c:y val="4.083909152037479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125-4B24-876D-238BD8862409}"/>
                </c:ext>
              </c:extLst>
            </c:dLbl>
            <c:dLbl>
              <c:idx val="1"/>
              <c:layout>
                <c:manualLayout>
                  <c:x val="-3.4896994007824512E-2"/>
                  <c:y val="-4.82219298136643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125-4B24-876D-238BD8862409}"/>
                </c:ext>
              </c:extLst>
            </c:dLbl>
            <c:dLbl>
              <c:idx val="2"/>
              <c:layout>
                <c:manualLayout>
                  <c:x val="-3.3149963958907687E-2"/>
                  <c:y val="3.66829402540513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073-41C1-BFA5-33EBA18CDEB9}"/>
                </c:ext>
              </c:extLst>
            </c:dLbl>
            <c:dLbl>
              <c:idx val="3"/>
              <c:layout>
                <c:manualLayout>
                  <c:x val="-3.3011164484942492E-2"/>
                  <c:y val="-4.482578597541028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A77-4B0E-A9EC-F6E5D15F7AA1}"/>
                </c:ext>
              </c:extLst>
            </c:dLbl>
            <c:dLbl>
              <c:idx val="4"/>
              <c:layout>
                <c:manualLayout>
                  <c:x val="-3.6644024056741338E-2"/>
                  <c:y val="4.07425775846224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125-4B24-876D-238BD8862409}"/>
                </c:ext>
              </c:extLst>
            </c:dLbl>
            <c:dLbl>
              <c:idx val="5"/>
              <c:layout>
                <c:manualLayout>
                  <c:x val="-3.6689144202886589E-2"/>
                  <c:y val="-4.488439509811142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125-4B24-876D-238BD8862409}"/>
                </c:ext>
              </c:extLst>
            </c:dLbl>
            <c:dLbl>
              <c:idx val="6"/>
              <c:layout>
                <c:manualLayout>
                  <c:x val="-3.3149963958907652E-2"/>
                  <c:y val="4.083654329764865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16BF-47F3-8148-A31844652E8F}"/>
                </c:ext>
              </c:extLst>
            </c:dLbl>
            <c:dLbl>
              <c:idx val="7"/>
              <c:layout>
                <c:manualLayout>
                  <c:x val="-5.2228632584448959E-2"/>
                  <c:y val="-4.82920059386330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A77-4B0E-A9EC-F6E5D15F7AA1}"/>
                </c:ext>
              </c:extLst>
            </c:dLbl>
            <c:dLbl>
              <c:idx val="8"/>
              <c:layout>
                <c:manualLayout>
                  <c:x val="-3.8571397128818144E-2"/>
                  <c:y val="-4.00669800343564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125-4B24-876D-238BD8862409}"/>
                </c:ext>
              </c:extLst>
            </c:dLbl>
            <c:dLbl>
              <c:idx val="9"/>
              <c:layout>
                <c:manualLayout>
                  <c:x val="-2.8134336981462223E-2"/>
                  <c:y val="-4.424415413817037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16BF-47F3-8148-A31844652E8F}"/>
                </c:ext>
              </c:extLst>
            </c:dLbl>
            <c:dLbl>
              <c:idx val="10"/>
              <c:layout>
                <c:manualLayout>
                  <c:x val="-4.5379174301325667E-2"/>
                  <c:y val="4.482005247427641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125-4B24-876D-238BD8862409}"/>
                </c:ext>
              </c:extLst>
            </c:dLbl>
            <c:dLbl>
              <c:idx val="11"/>
              <c:layout>
                <c:manualLayout>
                  <c:x val="-3.1630047816350003E-2"/>
                  <c:y val="4.478788116235898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125-4B24-876D-238BD886240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45931</c:v>
                </c:pt>
                <c:pt idx="1">
                  <c:v>45962</c:v>
                </c:pt>
                <c:pt idx="2">
                  <c:v>45992</c:v>
                </c:pt>
                <c:pt idx="3">
                  <c:v>46023</c:v>
                </c:pt>
                <c:pt idx="4">
                  <c:v>46054</c:v>
                </c:pt>
                <c:pt idx="5">
                  <c:v>46082</c:v>
                </c:pt>
                <c:pt idx="6">
                  <c:v>46113</c:v>
                </c:pt>
                <c:pt idx="7">
                  <c:v>46143</c:v>
                </c:pt>
                <c:pt idx="8">
                  <c:v>46174</c:v>
                </c:pt>
                <c:pt idx="9">
                  <c:v>46204</c:v>
                </c:pt>
                <c:pt idx="10">
                  <c:v>46235</c:v>
                </c:pt>
                <c:pt idx="11">
                  <c:v>46266</c:v>
                </c:pt>
              </c:numCache>
            </c:numRef>
          </c:cat>
          <c:val>
            <c:numRef>
              <c:f>GRAFICO!$D$6:$D$17</c:f>
              <c:numCache>
                <c:formatCode>#,##0</c:formatCode>
                <c:ptCount val="12"/>
                <c:pt idx="0">
                  <c:v>1591</c:v>
                </c:pt>
                <c:pt idx="1">
                  <c:v>1434</c:v>
                </c:pt>
                <c:pt idx="2">
                  <c:v>1206</c:v>
                </c:pt>
                <c:pt idx="3">
                  <c:v>577</c:v>
                </c:pt>
                <c:pt idx="4">
                  <c:v>910</c:v>
                </c:pt>
                <c:pt idx="5">
                  <c:v>912</c:v>
                </c:pt>
                <c:pt idx="6">
                  <c:v>870</c:v>
                </c:pt>
                <c:pt idx="7">
                  <c:v>1063</c:v>
                </c:pt>
                <c:pt idx="8">
                  <c:v>1097</c:v>
                </c:pt>
                <c:pt idx="9">
                  <c:v>1202</c:v>
                </c:pt>
                <c:pt idx="10">
                  <c:v>2035</c:v>
                </c:pt>
                <c:pt idx="11">
                  <c:v>1765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16BF-47F3-8148-A31844652E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93221664"/>
        <c:axId val="-1995719152"/>
      </c:lineChart>
      <c:dateAx>
        <c:axId val="-1995712624"/>
        <c:scaling>
          <c:orientation val="minMax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mmm\-yy" sourceLinked="1"/>
        <c:majorTickMark val="out"/>
        <c:minorTickMark val="none"/>
        <c:tickLblPos val="nextTo"/>
        <c:txPr>
          <a:bodyPr rot="1800000"/>
          <a:lstStyle/>
          <a:p>
            <a:pPr>
              <a:defRPr sz="900" baseline="0">
                <a:latin typeface="Tw Cen MT" pitchFamily="34" charset="0"/>
              </a:defRPr>
            </a:pPr>
            <a:endParaRPr lang="pt-BR"/>
          </a:p>
        </c:txPr>
        <c:crossAx val="-1995712080"/>
        <c:crosses val="autoZero"/>
        <c:auto val="1"/>
        <c:lblOffset val="100"/>
        <c:baseTimeUnit val="months"/>
      </c:dateAx>
      <c:valAx>
        <c:axId val="-1995712080"/>
        <c:scaling>
          <c:orientation val="minMax"/>
        </c:scaling>
        <c:delete val="1"/>
        <c:axPos val="l"/>
        <c:numFmt formatCode="#,##0" sourceLinked="0"/>
        <c:majorTickMark val="out"/>
        <c:minorTickMark val="none"/>
        <c:tickLblPos val="none"/>
        <c:crossAx val="-1995712624"/>
        <c:crosses val="autoZero"/>
        <c:crossBetween val="between"/>
      </c:valAx>
      <c:valAx>
        <c:axId val="-1995719152"/>
        <c:scaling>
          <c:orientation val="minMax"/>
          <c:max val="15000"/>
        </c:scaling>
        <c:delete val="1"/>
        <c:axPos val="r"/>
        <c:numFmt formatCode="#,##0" sourceLinked="1"/>
        <c:majorTickMark val="out"/>
        <c:minorTickMark val="none"/>
        <c:tickLblPos val="none"/>
        <c:crossAx val="-1993221664"/>
        <c:crosses val="max"/>
        <c:crossBetween val="between"/>
      </c:valAx>
      <c:dateAx>
        <c:axId val="-1993221664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one"/>
        <c:crossAx val="-1995719152"/>
        <c:crosses val="autoZero"/>
        <c:auto val="1"/>
        <c:lblOffset val="100"/>
        <c:baseTimeUnit val="months"/>
      </c:dateAx>
    </c:plotArea>
    <c:legend>
      <c:legendPos val="r"/>
      <c:layout>
        <c:manualLayout>
          <c:xMode val="edge"/>
          <c:yMode val="edge"/>
          <c:x val="1.1588586804007992E-2"/>
          <c:y val="2.7373008524123551E-2"/>
          <c:w val="0.22734225831833915"/>
          <c:h val="0.10444691827314689"/>
        </c:manualLayout>
      </c:layout>
      <c:overlay val="0"/>
      <c:spPr>
        <a:solidFill>
          <a:sysClr val="window" lastClr="FFFFFF"/>
        </a:solidFill>
      </c:spPr>
      <c:txPr>
        <a:bodyPr/>
        <a:lstStyle/>
        <a:p>
          <a:pPr>
            <a:defRPr sz="900" b="1" baseline="0">
              <a:latin typeface="Tw Cen MT" pitchFamily="34" charset="0"/>
            </a:defRPr>
          </a:pPr>
          <a:endParaRPr lang="pt-BR"/>
        </a:p>
      </c:txPr>
    </c:legend>
    <c:plotVisOnly val="1"/>
    <c:dispBlanksAs val="zero"/>
    <c:showDLblsOverMax val="0"/>
  </c:chart>
  <c:spPr>
    <a:ln>
      <a:solidFill>
        <a:sysClr val="windowText" lastClr="000000"/>
      </a:solidFill>
    </a:ln>
  </c:spPr>
  <c:txPr>
    <a:bodyPr/>
    <a:lstStyle/>
    <a:p>
      <a:pPr>
        <a:defRPr b="1"/>
      </a:pPr>
      <a:endParaRPr lang="pt-BR"/>
    </a:p>
  </c:txPr>
  <c:printSettings>
    <c:headerFooter/>
    <c:pageMargins b="0.78740157499999996" l="0.511811024" r="0.511811024" t="0.78740157499999996" header="0.31496062000000352" footer="0.3149606200000035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978200851694732E-2"/>
          <c:y val="3.5921045583587802E-2"/>
          <c:w val="0.92658285361388804"/>
          <c:h val="0.83993994098852964"/>
        </c:manualLayout>
      </c:layout>
      <c:lineChart>
        <c:grouping val="stacke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ln>
              <a:solidFill>
                <a:schemeClr val="tx2">
                  <a:lumMod val="50000"/>
                </a:schemeClr>
              </a:solidFill>
            </a:ln>
          </c:spPr>
          <c:marker>
            <c:spPr>
              <a:solidFill>
                <a:schemeClr val="tx2">
                  <a:lumMod val="50000"/>
                </a:schemeClr>
              </a:solidFill>
              <a:ln>
                <a:solidFill>
                  <a:schemeClr val="tx2">
                    <a:lumMod val="5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6.7149147340189036E-2"/>
                  <c:y val="2.54325640817125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CF1-4581-BD4A-C0F4E2DFE83C}"/>
                </c:ext>
              </c:extLst>
            </c:dLbl>
            <c:dLbl>
              <c:idx val="1"/>
              <c:layout>
                <c:manualLayout>
                  <c:x val="-6.369949657932103E-2"/>
                  <c:y val="-2.95379893858126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CF1-4581-BD4A-C0F4E2DFE83C}"/>
                </c:ext>
              </c:extLst>
            </c:dLbl>
            <c:dLbl>
              <c:idx val="2"/>
              <c:layout>
                <c:manualLayout>
                  <c:x val="-6.9170288140211977E-2"/>
                  <c:y val="2.92909614407763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CF1-4581-BD4A-C0F4E2DFE83C}"/>
                </c:ext>
              </c:extLst>
            </c:dLbl>
            <c:dLbl>
              <c:idx val="3"/>
              <c:layout>
                <c:manualLayout>
                  <c:x val="-6.764797842892592E-2"/>
                  <c:y val="-3.15778556418660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CF1-4581-BD4A-C0F4E2DFE83C}"/>
                </c:ext>
              </c:extLst>
            </c:dLbl>
            <c:dLbl>
              <c:idx val="4"/>
              <c:layout>
                <c:manualLayout>
                  <c:x val="-3.9015102620369176E-2"/>
                  <c:y val="-2.871393433252368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CF1-4581-BD4A-C0F4E2DFE83C}"/>
                </c:ext>
              </c:extLst>
            </c:dLbl>
            <c:dLbl>
              <c:idx val="5"/>
              <c:layout>
                <c:manualLayout>
                  <c:x val="-6.380018071511559E-2"/>
                  <c:y val="2.85142848387777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CF1-4581-BD4A-C0F4E2DFE83C}"/>
                </c:ext>
              </c:extLst>
            </c:dLbl>
            <c:dLbl>
              <c:idx val="6"/>
              <c:layout>
                <c:manualLayout>
                  <c:x val="-6.7153163231645219E-2"/>
                  <c:y val="-2.53797642155978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CF1-4581-BD4A-C0F4E2DFE83C}"/>
                </c:ext>
              </c:extLst>
            </c:dLbl>
            <c:dLbl>
              <c:idx val="7"/>
              <c:layout>
                <c:manualLayout>
                  <c:x val="-1.4838001807151155E-2"/>
                  <c:y val="-2.47819943028001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CF1-4581-BD4A-C0F4E2DFE83C}"/>
                </c:ext>
              </c:extLst>
            </c:dLbl>
            <c:dLbl>
              <c:idx val="8"/>
              <c:layout>
                <c:manualLayout>
                  <c:x val="-0.11076230225320209"/>
                  <c:y val="2.412458882693547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CF1-4581-BD4A-C0F4E2DFE83C}"/>
                </c:ext>
              </c:extLst>
            </c:dLbl>
            <c:dLbl>
              <c:idx val="9"/>
              <c:layout>
                <c:manualLayout>
                  <c:x val="-8.0199216901165979E-2"/>
                  <c:y val="-3.60613657015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CF1-4581-BD4A-C0F4E2DFE83C}"/>
                </c:ext>
              </c:extLst>
            </c:dLbl>
            <c:dLbl>
              <c:idx val="10"/>
              <c:layout>
                <c:manualLayout>
                  <c:x val="-2.3420678972505486E-2"/>
                  <c:y val="2.927493290999155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CF1-4581-BD4A-C0F4E2DFE83C}"/>
                </c:ext>
              </c:extLst>
            </c:dLbl>
            <c:dLbl>
              <c:idx val="11"/>
              <c:layout>
                <c:manualLayout>
                  <c:x val="-1.0052350013625345E-2"/>
                  <c:y val="1.97306499687090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5CF1-4581-BD4A-C0F4E2DFE83C}"/>
                </c:ext>
              </c:extLst>
            </c:dLbl>
            <c:dLbl>
              <c:idx val="12"/>
              <c:layout>
                <c:manualLayout>
                  <c:x val="-8.67122757196334E-2"/>
                  <c:y val="3.52908176554265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F2B-4D1F-872D-99D4980E5E45}"/>
                </c:ext>
              </c:extLst>
            </c:dLbl>
            <c:dLbl>
              <c:idx val="13"/>
              <c:layout>
                <c:manualLayout>
                  <c:x val="-9.3034005995152241E-2"/>
                  <c:y val="2.91921974054993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819-4495-A4DA-682EACF5F493}"/>
                </c:ext>
              </c:extLst>
            </c:dLbl>
            <c:dLbl>
              <c:idx val="14"/>
              <c:layout>
                <c:manualLayout>
                  <c:x val="-3.6429872495446266E-3"/>
                  <c:y val="2.39485107019906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B03-4F01-9793-F892D8D4AF6E}"/>
                </c:ext>
              </c:extLst>
            </c:dLbl>
            <c:numFmt formatCode="&quot;R$&quot;\ #,##0.0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HISTORICO!$B$17:$B$27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HISTORICO!$C$17:$C$27</c:f>
              <c:numCache>
                <c:formatCode>"R$"\ #,##0.00</c:formatCode>
                <c:ptCount val="11"/>
                <c:pt idx="0">
                  <c:v>4538.4799999999996</c:v>
                </c:pt>
                <c:pt idx="1">
                  <c:v>17796.23</c:v>
                </c:pt>
                <c:pt idx="2">
                  <c:v>10168.039999999997</c:v>
                </c:pt>
                <c:pt idx="3">
                  <c:v>32180.409999999996</c:v>
                </c:pt>
                <c:pt idx="4">
                  <c:v>33735.550000000003</c:v>
                </c:pt>
                <c:pt idx="5">
                  <c:v>11455.470000000001</c:v>
                </c:pt>
                <c:pt idx="6">
                  <c:v>15464.33</c:v>
                </c:pt>
                <c:pt idx="7">
                  <c:v>6675.86</c:v>
                </c:pt>
                <c:pt idx="8">
                  <c:v>3063.92</c:v>
                </c:pt>
                <c:pt idx="9">
                  <c:v>2610.34</c:v>
                </c:pt>
                <c:pt idx="10">
                  <c:v>2854.34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5CF1-4581-BD4A-C0F4E2DFE8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93229280"/>
        <c:axId val="-1993224384"/>
      </c:lineChart>
      <c:lineChart>
        <c:grouping val="stacked"/>
        <c:varyColors val="0"/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0"/>
              <c:layout>
                <c:manualLayout>
                  <c:x val="-4.2085681912711732E-2"/>
                  <c:y val="-3.592276605298608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5CF1-4581-BD4A-C0F4E2DFE83C}"/>
                </c:ext>
              </c:extLst>
            </c:dLbl>
            <c:dLbl>
              <c:idx val="1"/>
              <c:layout>
                <c:manualLayout>
                  <c:x val="-4.0027394116719003E-2"/>
                  <c:y val="-2.993563837748845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5BE-44AB-ABA3-5586EE1794EA}"/>
                </c:ext>
              </c:extLst>
            </c:dLbl>
            <c:dLbl>
              <c:idx val="2"/>
              <c:layout>
                <c:manualLayout>
                  <c:x val="-4.9134862240580585E-2"/>
                  <c:y val="2.394851070199071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5BE-44AB-ABA3-5586EE1794EA}"/>
                </c:ext>
              </c:extLst>
            </c:dLbl>
            <c:dLbl>
              <c:idx val="3"/>
              <c:layout>
                <c:manualLayout>
                  <c:x val="-4.0027394116719017E-2"/>
                  <c:y val="-2.993563837748839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5BE-44AB-ABA3-5586EE1794EA}"/>
                </c:ext>
              </c:extLst>
            </c:dLbl>
            <c:dLbl>
              <c:idx val="4"/>
              <c:layout>
                <c:manualLayout>
                  <c:x val="-4.3670381366263646E-2"/>
                  <c:y val="-3.292920221523724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5BE-44AB-ABA3-5586EE1794EA}"/>
                </c:ext>
              </c:extLst>
            </c:dLbl>
            <c:dLbl>
              <c:idx val="5"/>
              <c:layout>
                <c:manualLayout>
                  <c:x val="-4.9134862240580585E-2"/>
                  <c:y val="-2.9935638377488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5BE-44AB-ABA3-5586EE1794EA}"/>
                </c:ext>
              </c:extLst>
            </c:dLbl>
            <c:dLbl>
              <c:idx val="6"/>
              <c:layout>
                <c:manualLayout>
                  <c:x val="-4.4644808743169402E-2"/>
                  <c:y val="-2.694207453973961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5BE-44AB-ABA3-5586EE1794EA}"/>
                </c:ext>
              </c:extLst>
            </c:dLbl>
            <c:dLbl>
              <c:idx val="7"/>
              <c:layout>
                <c:manualLayout>
                  <c:x val="-5.0109289617486341E-2"/>
                  <c:y val="2.095494686424188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5BE-44AB-ABA3-5586EE1794EA}"/>
                </c:ext>
              </c:extLst>
            </c:dLbl>
            <c:dLbl>
              <c:idx val="8"/>
              <c:layout>
                <c:manualLayout>
                  <c:x val="-5.1930783242258652E-2"/>
                  <c:y val="-2.993563837748840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5CF1-4581-BD4A-C0F4E2DFE83C}"/>
                </c:ext>
              </c:extLst>
            </c:dLbl>
            <c:dLbl>
              <c:idx val="9"/>
              <c:layout>
                <c:manualLayout>
                  <c:x val="-2.8251366120218578E-2"/>
                  <c:y val="-2.694207453973955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5BE-44AB-ABA3-5586EE1794EA}"/>
                </c:ext>
              </c:extLst>
            </c:dLbl>
            <c:dLbl>
              <c:idx val="10"/>
              <c:layout>
                <c:manualLayout>
                  <c:x val="-3.1894353369763206E-2"/>
                  <c:y val="-4.490345756623260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5BE-44AB-ABA3-5586EE1794EA}"/>
                </c:ext>
              </c:extLst>
            </c:dLbl>
            <c:dLbl>
              <c:idx val="11"/>
              <c:layout>
                <c:manualLayout>
                  <c:x val="-4.5719489981785062E-3"/>
                  <c:y val="-2.9935638377488398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5CF1-4581-BD4A-C0F4E2DFE83C}"/>
                </c:ext>
              </c:extLst>
            </c:dLbl>
            <c:dLbl>
              <c:idx val="12"/>
              <c:layout>
                <c:manualLayout>
                  <c:x val="-6.1038251366120351E-2"/>
                  <c:y val="-3.592276605298608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5BE-44AB-ABA3-5586EE1794EA}"/>
                </c:ext>
              </c:extLst>
            </c:dLbl>
            <c:dLbl>
              <c:idx val="13"/>
              <c:layout>
                <c:manualLayout>
                  <c:x val="-4.2823315118397084E-2"/>
                  <c:y val="-3.59227660529861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5BE-44AB-ABA3-5586EE1794EA}"/>
                </c:ext>
              </c:extLst>
            </c:dLbl>
            <c:dLbl>
              <c:idx val="14"/>
              <c:layout>
                <c:manualLayout>
                  <c:x val="-2.7341336431306876E-2"/>
                  <c:y val="2.095494686424188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55BE-44AB-ABA3-5586EE1794EA}"/>
                </c:ext>
              </c:extLst>
            </c:dLbl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HISTORICO!$B$17:$B$27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HISTORICO!$D$17:$D$27</c:f>
              <c:numCache>
                <c:formatCode>#,##0</c:formatCode>
                <c:ptCount val="11"/>
                <c:pt idx="0">
                  <c:v>6418.3600000000006</c:v>
                </c:pt>
                <c:pt idx="1">
                  <c:v>24503</c:v>
                </c:pt>
                <c:pt idx="2">
                  <c:v>16968</c:v>
                </c:pt>
                <c:pt idx="3">
                  <c:v>41936</c:v>
                </c:pt>
                <c:pt idx="4">
                  <c:v>42101</c:v>
                </c:pt>
                <c:pt idx="5">
                  <c:v>15300</c:v>
                </c:pt>
                <c:pt idx="6">
                  <c:v>17214</c:v>
                </c:pt>
                <c:pt idx="7">
                  <c:v>26869</c:v>
                </c:pt>
                <c:pt idx="8">
                  <c:v>30798</c:v>
                </c:pt>
                <c:pt idx="9">
                  <c:v>21465</c:v>
                </c:pt>
                <c:pt idx="10">
                  <c:v>19504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5CF1-4581-BD4A-C0F4E2DFE8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93217312"/>
        <c:axId val="-1993227104"/>
      </c:lineChart>
      <c:catAx>
        <c:axId val="-1993229280"/>
        <c:scaling>
          <c:orientation val="minMax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1800000"/>
          <a:lstStyle/>
          <a:p>
            <a:pPr>
              <a:defRPr sz="900" baseline="0">
                <a:latin typeface="Tw Cen MT" pitchFamily="34" charset="0"/>
              </a:defRPr>
            </a:pPr>
            <a:endParaRPr lang="pt-BR"/>
          </a:p>
        </c:txPr>
        <c:crossAx val="-1993224384"/>
        <c:crosses val="autoZero"/>
        <c:auto val="1"/>
        <c:lblAlgn val="ctr"/>
        <c:lblOffset val="200"/>
        <c:noMultiLvlLbl val="0"/>
      </c:catAx>
      <c:valAx>
        <c:axId val="-1993224384"/>
        <c:scaling>
          <c:orientation val="minMax"/>
        </c:scaling>
        <c:delete val="1"/>
        <c:axPos val="l"/>
        <c:numFmt formatCode="#,##0" sourceLinked="0"/>
        <c:majorTickMark val="out"/>
        <c:minorTickMark val="none"/>
        <c:tickLblPos val="none"/>
        <c:crossAx val="-1993229280"/>
        <c:crosses val="autoZero"/>
        <c:crossBetween val="between"/>
      </c:valAx>
      <c:valAx>
        <c:axId val="-1993227104"/>
        <c:scaling>
          <c:orientation val="minMax"/>
        </c:scaling>
        <c:delete val="1"/>
        <c:axPos val="r"/>
        <c:numFmt formatCode="#,##0" sourceLinked="0"/>
        <c:majorTickMark val="out"/>
        <c:minorTickMark val="none"/>
        <c:tickLblPos val="none"/>
        <c:crossAx val="-1993217312"/>
        <c:crosses val="max"/>
        <c:crossBetween val="between"/>
      </c:valAx>
      <c:catAx>
        <c:axId val="-19932173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-1993227104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2.6955524002122686E-2"/>
          <c:y val="3.1876504884576898E-2"/>
          <c:w val="0.26550105417150721"/>
          <c:h val="0.14126674893074376"/>
        </c:manualLayout>
      </c:layout>
      <c:overlay val="0"/>
      <c:spPr>
        <a:solidFill>
          <a:sysClr val="window" lastClr="FFFFFF"/>
        </a:solidFill>
      </c:spPr>
    </c:legend>
    <c:plotVisOnly val="1"/>
    <c:dispBlanksAs val="zero"/>
    <c:showDLblsOverMax val="0"/>
  </c:chart>
  <c:spPr>
    <a:ln>
      <a:solidFill>
        <a:sysClr val="windowText" lastClr="000000"/>
      </a:solidFill>
    </a:ln>
  </c:spPr>
  <c:txPr>
    <a:bodyPr/>
    <a:lstStyle/>
    <a:p>
      <a:pPr>
        <a:defRPr b="1"/>
      </a:pPr>
      <a:endParaRPr lang="pt-BR"/>
    </a:p>
  </c:txPr>
  <c:printSettings>
    <c:headerFooter/>
    <c:pageMargins b="0.78740157499999996" l="0.511811024" r="0.511811024" t="0.78740157499999996" header="0.31496062000000308" footer="0.31496062000000308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314326</xdr:colOff>
      <xdr:row>2</xdr:row>
      <xdr:rowOff>76196</xdr:rowOff>
    </xdr:from>
    <xdr:to>
      <xdr:col>16</xdr:col>
      <xdr:colOff>85726</xdr:colOff>
      <xdr:row>17</xdr:row>
      <xdr:rowOff>38099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295275</xdr:colOff>
      <xdr:row>1</xdr:row>
      <xdr:rowOff>28575</xdr:rowOff>
    </xdr:from>
    <xdr:to>
      <xdr:col>12</xdr:col>
      <xdr:colOff>409575</xdr:colOff>
      <xdr:row>21</xdr:row>
      <xdr:rowOff>133350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19"/>
  <sheetViews>
    <sheetView workbookViewId="0"/>
  </sheetViews>
  <sheetFormatPr defaultColWidth="9.109375"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1:4" ht="15" thickBot="1" x14ac:dyDescent="0.35"/>
    <row r="4" spans="1:4" ht="22.5" customHeight="1" thickBot="1" x14ac:dyDescent="0.9">
      <c r="A4" s="3"/>
      <c r="B4" s="48" t="s">
        <v>19</v>
      </c>
      <c r="C4" s="49"/>
      <c r="D4" s="50"/>
    </row>
    <row r="5" spans="1:4" ht="18.600000000000001" thickTop="1" x14ac:dyDescent="0.35">
      <c r="A5" s="5"/>
      <c r="B5" s="10" t="s">
        <v>2</v>
      </c>
      <c r="C5" s="1" t="s">
        <v>17</v>
      </c>
      <c r="D5" s="12" t="s">
        <v>3</v>
      </c>
    </row>
    <row r="6" spans="1:4" ht="15.6" x14ac:dyDescent="0.3">
      <c r="B6" s="13" t="s">
        <v>4</v>
      </c>
      <c r="C6" s="14">
        <v>312.76</v>
      </c>
      <c r="D6" s="15">
        <v>646</v>
      </c>
    </row>
    <row r="7" spans="1:4" ht="15.6" x14ac:dyDescent="0.3">
      <c r="B7" s="16" t="s">
        <v>5</v>
      </c>
      <c r="C7" s="17">
        <v>311.72000000000003</v>
      </c>
      <c r="D7" s="18">
        <v>639</v>
      </c>
    </row>
    <row r="8" spans="1:4" ht="15.6" x14ac:dyDescent="0.3">
      <c r="B8" s="13" t="s">
        <v>6</v>
      </c>
      <c r="C8" s="14">
        <v>368.25</v>
      </c>
      <c r="D8" s="15">
        <v>755</v>
      </c>
    </row>
    <row r="9" spans="1:4" ht="15.6" x14ac:dyDescent="0.3">
      <c r="B9" s="16" t="s">
        <v>7</v>
      </c>
      <c r="C9" s="17">
        <v>342.49</v>
      </c>
      <c r="D9" s="18">
        <v>695</v>
      </c>
    </row>
    <row r="10" spans="1:4" ht="15.6" x14ac:dyDescent="0.3">
      <c r="B10" s="13" t="s">
        <v>8</v>
      </c>
      <c r="C10" s="14">
        <v>321.64999999999998</v>
      </c>
      <c r="D10" s="15">
        <v>651</v>
      </c>
    </row>
    <row r="11" spans="1:4" ht="15.6" x14ac:dyDescent="0.3">
      <c r="B11" s="16" t="s">
        <v>9</v>
      </c>
      <c r="C11" s="17">
        <v>266.04000000000002</v>
      </c>
      <c r="D11" s="18">
        <v>552</v>
      </c>
    </row>
    <row r="12" spans="1:4" ht="15.6" x14ac:dyDescent="0.3">
      <c r="B12" s="13" t="s">
        <v>10</v>
      </c>
      <c r="C12" s="14">
        <v>208.32</v>
      </c>
      <c r="D12" s="15">
        <v>437</v>
      </c>
    </row>
    <row r="13" spans="1:4" ht="15.6" x14ac:dyDescent="0.3">
      <c r="B13" s="16" t="s">
        <v>11</v>
      </c>
      <c r="C13" s="17">
        <v>183.13</v>
      </c>
      <c r="D13" s="18">
        <v>383</v>
      </c>
    </row>
    <row r="14" spans="1:4" ht="15.6" x14ac:dyDescent="0.3">
      <c r="B14" s="13" t="s">
        <v>12</v>
      </c>
      <c r="C14" s="14">
        <v>170.41</v>
      </c>
      <c r="D14" s="15">
        <v>349</v>
      </c>
    </row>
    <row r="15" spans="1:4" ht="15.6" x14ac:dyDescent="0.3">
      <c r="B15" s="16" t="s">
        <v>13</v>
      </c>
      <c r="C15" s="17">
        <v>128.83000000000001</v>
      </c>
      <c r="D15" s="18">
        <v>265</v>
      </c>
    </row>
    <row r="16" spans="1:4" ht="15.6" x14ac:dyDescent="0.3">
      <c r="B16" s="13" t="s">
        <v>14</v>
      </c>
      <c r="C16" s="14">
        <v>138.83000000000001</v>
      </c>
      <c r="D16" s="15">
        <v>289</v>
      </c>
    </row>
    <row r="17" spans="2:4" ht="15.6" x14ac:dyDescent="0.3">
      <c r="B17" s="16" t="s">
        <v>15</v>
      </c>
      <c r="C17" s="17">
        <v>138.83000000000001</v>
      </c>
      <c r="D17" s="18">
        <v>289</v>
      </c>
    </row>
    <row r="18" spans="2:4" ht="16.2" thickBot="1" x14ac:dyDescent="0.35">
      <c r="B18" s="19" t="s">
        <v>16</v>
      </c>
      <c r="C18" s="20">
        <f>SUM(C6:C17)</f>
        <v>2891.2599999999998</v>
      </c>
      <c r="D18" s="21">
        <f>SUM(D6:D17)</f>
        <v>5950</v>
      </c>
    </row>
    <row r="19" spans="2:4" x14ac:dyDescent="0.3">
      <c r="C19" s="9"/>
      <c r="D19" s="9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D19"/>
  <sheetViews>
    <sheetView workbookViewId="0"/>
  </sheetViews>
  <sheetFormatPr defaultColWidth="9.109375"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1:4" ht="15" thickBot="1" x14ac:dyDescent="0.35"/>
    <row r="4" spans="1:4" ht="22.5" customHeight="1" thickBot="1" x14ac:dyDescent="0.9">
      <c r="A4" s="3"/>
      <c r="B4" s="48" t="s">
        <v>20</v>
      </c>
      <c r="C4" s="49"/>
      <c r="D4" s="50"/>
    </row>
    <row r="5" spans="1:4" ht="18.600000000000001" thickTop="1" x14ac:dyDescent="0.35">
      <c r="A5" s="5"/>
      <c r="B5" s="10" t="s">
        <v>2</v>
      </c>
      <c r="C5" s="1" t="s">
        <v>17</v>
      </c>
      <c r="D5" s="12" t="s">
        <v>3</v>
      </c>
    </row>
    <row r="6" spans="1:4" ht="15.6" x14ac:dyDescent="0.3">
      <c r="B6" s="13" t="s">
        <v>4</v>
      </c>
      <c r="C6" s="14">
        <v>175.8</v>
      </c>
      <c r="D6" s="15">
        <v>340</v>
      </c>
    </row>
    <row r="7" spans="1:4" ht="15.6" x14ac:dyDescent="0.3">
      <c r="B7" s="16" t="s">
        <v>5</v>
      </c>
      <c r="C7" s="17">
        <v>139.13</v>
      </c>
      <c r="D7" s="18">
        <v>331</v>
      </c>
    </row>
    <row r="8" spans="1:4" ht="15.6" x14ac:dyDescent="0.3">
      <c r="B8" s="13" t="s">
        <v>6</v>
      </c>
      <c r="C8" s="14">
        <v>165.06</v>
      </c>
      <c r="D8" s="15">
        <v>436</v>
      </c>
    </row>
    <row r="9" spans="1:4" ht="15.6" x14ac:dyDescent="0.3">
      <c r="B9" s="16" t="s">
        <v>7</v>
      </c>
      <c r="C9" s="17">
        <v>177.11</v>
      </c>
      <c r="D9" s="18">
        <v>458</v>
      </c>
    </row>
    <row r="10" spans="1:4" ht="15.6" x14ac:dyDescent="0.3">
      <c r="B10" s="13" t="s">
        <v>8</v>
      </c>
      <c r="C10" s="14">
        <v>169.34</v>
      </c>
      <c r="D10" s="15">
        <v>460</v>
      </c>
    </row>
    <row r="11" spans="1:4" ht="15.6" x14ac:dyDescent="0.3">
      <c r="B11" s="16" t="s">
        <v>9</v>
      </c>
      <c r="C11" s="17">
        <v>127.61</v>
      </c>
      <c r="D11" s="18">
        <v>344</v>
      </c>
    </row>
    <row r="12" spans="1:4" ht="15.6" x14ac:dyDescent="0.3">
      <c r="B12" s="13" t="s">
        <v>10</v>
      </c>
      <c r="C12" s="14">
        <v>151.47999999999999</v>
      </c>
      <c r="D12" s="15">
        <v>414</v>
      </c>
    </row>
    <row r="13" spans="1:4" ht="15.6" x14ac:dyDescent="0.3">
      <c r="B13" s="16" t="s">
        <v>11</v>
      </c>
      <c r="C13" s="17">
        <v>310.74</v>
      </c>
      <c r="D13" s="18">
        <v>842</v>
      </c>
    </row>
    <row r="14" spans="1:4" ht="15.6" x14ac:dyDescent="0.3">
      <c r="B14" s="13" t="s">
        <v>12</v>
      </c>
      <c r="C14" s="14">
        <v>330.9</v>
      </c>
      <c r="D14" s="15">
        <v>903</v>
      </c>
    </row>
    <row r="15" spans="1:4" ht="15.6" x14ac:dyDescent="0.3">
      <c r="B15" s="16" t="s">
        <v>13</v>
      </c>
      <c r="C15" s="17">
        <v>236.86</v>
      </c>
      <c r="D15" s="18">
        <v>627</v>
      </c>
    </row>
    <row r="16" spans="1:4" ht="15.6" x14ac:dyDescent="0.3">
      <c r="B16" s="13" t="s">
        <v>14</v>
      </c>
      <c r="C16" s="14">
        <v>242.27</v>
      </c>
      <c r="D16" s="15">
        <v>618</v>
      </c>
    </row>
    <row r="17" spans="2:4" ht="15.6" x14ac:dyDescent="0.3">
      <c r="B17" s="16" t="s">
        <v>15</v>
      </c>
      <c r="C17" s="17">
        <v>254.42</v>
      </c>
      <c r="D17" s="18">
        <v>618</v>
      </c>
    </row>
    <row r="18" spans="2:4" ht="16.2" thickBot="1" x14ac:dyDescent="0.35">
      <c r="B18" s="19" t="s">
        <v>16</v>
      </c>
      <c r="C18" s="20">
        <f>SUM(C6:C17)</f>
        <v>2480.7200000000003</v>
      </c>
      <c r="D18" s="21">
        <f>SUM(D6:D17)</f>
        <v>6391</v>
      </c>
    </row>
    <row r="19" spans="2:4" x14ac:dyDescent="0.3">
      <c r="C19" s="9"/>
      <c r="D19" s="9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D19"/>
  <sheetViews>
    <sheetView workbookViewId="0"/>
  </sheetViews>
  <sheetFormatPr defaultColWidth="9.109375"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1:4" ht="15" thickBot="1" x14ac:dyDescent="0.35"/>
    <row r="4" spans="1:4" ht="22.5" customHeight="1" thickBot="1" x14ac:dyDescent="0.9">
      <c r="A4" s="3"/>
      <c r="B4" s="48" t="s">
        <v>19</v>
      </c>
      <c r="C4" s="49"/>
      <c r="D4" s="50"/>
    </row>
    <row r="5" spans="1:4" ht="18.600000000000001" thickTop="1" x14ac:dyDescent="0.35">
      <c r="A5" s="5"/>
      <c r="B5" s="10" t="s">
        <v>2</v>
      </c>
      <c r="C5" s="1" t="s">
        <v>17</v>
      </c>
      <c r="D5" s="12" t="s">
        <v>3</v>
      </c>
    </row>
    <row r="6" spans="1:4" ht="15.6" x14ac:dyDescent="0.3">
      <c r="B6" s="13" t="s">
        <v>4</v>
      </c>
      <c r="C6" s="14">
        <v>175.8</v>
      </c>
      <c r="D6" s="15">
        <v>340</v>
      </c>
    </row>
    <row r="7" spans="1:4" ht="15.6" x14ac:dyDescent="0.3">
      <c r="B7" s="16" t="s">
        <v>5</v>
      </c>
      <c r="C7" s="17">
        <v>139.13</v>
      </c>
      <c r="D7" s="18">
        <v>331</v>
      </c>
    </row>
    <row r="8" spans="1:4" ht="15.6" x14ac:dyDescent="0.3">
      <c r="B8" s="13" t="s">
        <v>6</v>
      </c>
      <c r="C8" s="14">
        <v>165.06</v>
      </c>
      <c r="D8" s="15">
        <v>436</v>
      </c>
    </row>
    <row r="9" spans="1:4" ht="15.6" x14ac:dyDescent="0.3">
      <c r="B9" s="16" t="s">
        <v>7</v>
      </c>
      <c r="C9" s="17">
        <v>177.11</v>
      </c>
      <c r="D9" s="18">
        <v>458</v>
      </c>
    </row>
    <row r="10" spans="1:4" ht="15.6" x14ac:dyDescent="0.3">
      <c r="B10" s="13" t="s">
        <v>8</v>
      </c>
      <c r="C10" s="14">
        <v>169.34</v>
      </c>
      <c r="D10" s="15">
        <v>460</v>
      </c>
    </row>
    <row r="11" spans="1:4" ht="15.6" x14ac:dyDescent="0.3">
      <c r="B11" s="16" t="s">
        <v>9</v>
      </c>
      <c r="C11" s="17">
        <v>127.61</v>
      </c>
      <c r="D11" s="18">
        <v>344</v>
      </c>
    </row>
    <row r="12" spans="1:4" ht="15.6" x14ac:dyDescent="0.3">
      <c r="B12" s="13" t="s">
        <v>10</v>
      </c>
      <c r="C12" s="14">
        <v>151.47999999999999</v>
      </c>
      <c r="D12" s="15">
        <v>414</v>
      </c>
    </row>
    <row r="13" spans="1:4" ht="15.6" x14ac:dyDescent="0.3">
      <c r="B13" s="16" t="s">
        <v>11</v>
      </c>
      <c r="C13" s="17">
        <v>310.74</v>
      </c>
      <c r="D13" s="18">
        <v>842</v>
      </c>
    </row>
    <row r="14" spans="1:4" ht="15.6" x14ac:dyDescent="0.3">
      <c r="B14" s="13" t="s">
        <v>12</v>
      </c>
      <c r="C14" s="14">
        <v>330.9</v>
      </c>
      <c r="D14" s="15">
        <v>903</v>
      </c>
    </row>
    <row r="15" spans="1:4" ht="15.6" x14ac:dyDescent="0.3">
      <c r="B15" s="16" t="s">
        <v>13</v>
      </c>
      <c r="C15" s="17">
        <v>236.86</v>
      </c>
      <c r="D15" s="18">
        <v>627</v>
      </c>
    </row>
    <row r="16" spans="1:4" ht="15.6" x14ac:dyDescent="0.3">
      <c r="B16" s="13" t="s">
        <v>14</v>
      </c>
      <c r="C16" s="14">
        <v>242.27</v>
      </c>
      <c r="D16" s="15">
        <v>618</v>
      </c>
    </row>
    <row r="17" spans="2:4" ht="15.6" x14ac:dyDescent="0.3">
      <c r="B17" s="16" t="s">
        <v>15</v>
      </c>
      <c r="C17" s="17">
        <v>254.42</v>
      </c>
      <c r="D17" s="18">
        <v>618</v>
      </c>
    </row>
    <row r="18" spans="2:4" ht="16.2" thickBot="1" x14ac:dyDescent="0.35">
      <c r="B18" s="19" t="s">
        <v>16</v>
      </c>
      <c r="C18" s="20">
        <f>SUM(C6:C17)</f>
        <v>2480.7200000000003</v>
      </c>
      <c r="D18" s="21">
        <f>SUM(D6:D17)</f>
        <v>6391</v>
      </c>
    </row>
    <row r="19" spans="2:4" x14ac:dyDescent="0.3">
      <c r="C19" s="9"/>
      <c r="D19" s="9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D19"/>
  <sheetViews>
    <sheetView workbookViewId="0"/>
  </sheetViews>
  <sheetFormatPr defaultColWidth="9.109375"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1:4" ht="15" thickBot="1" x14ac:dyDescent="0.35"/>
    <row r="4" spans="1:4" ht="22.5" customHeight="1" thickBot="1" x14ac:dyDescent="0.9">
      <c r="A4" s="3"/>
      <c r="B4" s="48" t="s">
        <v>19</v>
      </c>
      <c r="C4" s="49"/>
      <c r="D4" s="50"/>
    </row>
    <row r="5" spans="1:4" ht="18.600000000000001" thickTop="1" x14ac:dyDescent="0.35">
      <c r="A5" s="5"/>
      <c r="B5" s="10" t="s">
        <v>2</v>
      </c>
      <c r="C5" s="1" t="s">
        <v>17</v>
      </c>
      <c r="D5" s="12" t="s">
        <v>3</v>
      </c>
    </row>
    <row r="6" spans="1:4" ht="15.6" x14ac:dyDescent="0.3">
      <c r="B6" s="13" t="s">
        <v>4</v>
      </c>
      <c r="C6" s="14">
        <v>330.76</v>
      </c>
      <c r="D6" s="15">
        <v>642</v>
      </c>
    </row>
    <row r="7" spans="1:4" ht="15.6" x14ac:dyDescent="0.3">
      <c r="B7" s="16" t="s">
        <v>5</v>
      </c>
      <c r="C7" s="17">
        <v>254.3</v>
      </c>
      <c r="D7" s="18">
        <v>468</v>
      </c>
    </row>
    <row r="8" spans="1:4" ht="15.6" x14ac:dyDescent="0.3">
      <c r="B8" s="13" t="s">
        <v>6</v>
      </c>
      <c r="C8" s="14">
        <v>271.60000000000002</v>
      </c>
      <c r="D8" s="15">
        <v>441</v>
      </c>
    </row>
    <row r="9" spans="1:4" ht="15.6" x14ac:dyDescent="0.3">
      <c r="B9" s="16" t="s">
        <v>7</v>
      </c>
      <c r="C9" s="17">
        <v>289.70999999999998</v>
      </c>
      <c r="D9" s="18">
        <v>415</v>
      </c>
    </row>
    <row r="10" spans="1:4" ht="15.6" x14ac:dyDescent="0.3">
      <c r="B10" s="13" t="s">
        <v>8</v>
      </c>
      <c r="C10" s="14">
        <v>487</v>
      </c>
      <c r="D10" s="15">
        <v>349.36</v>
      </c>
    </row>
    <row r="11" spans="1:4" ht="15.6" x14ac:dyDescent="0.3">
      <c r="B11" s="16" t="s">
        <v>9</v>
      </c>
      <c r="C11" s="17">
        <v>332.06</v>
      </c>
      <c r="D11" s="18">
        <v>460</v>
      </c>
    </row>
    <row r="12" spans="1:4" ht="15.6" x14ac:dyDescent="0.3">
      <c r="B12" s="13" t="s">
        <v>10</v>
      </c>
      <c r="C12" s="14">
        <v>453.01</v>
      </c>
      <c r="D12" s="15">
        <v>645</v>
      </c>
    </row>
    <row r="13" spans="1:4" ht="15.6" x14ac:dyDescent="0.3">
      <c r="B13" s="16" t="s">
        <v>11</v>
      </c>
      <c r="C13" s="17">
        <v>417.61</v>
      </c>
      <c r="D13" s="18">
        <v>592</v>
      </c>
    </row>
    <row r="14" spans="1:4" ht="15.6" x14ac:dyDescent="0.3">
      <c r="B14" s="13" t="s">
        <v>12</v>
      </c>
      <c r="C14" s="14">
        <v>291.55</v>
      </c>
      <c r="D14" s="15">
        <v>392</v>
      </c>
    </row>
    <row r="15" spans="1:4" ht="15.6" x14ac:dyDescent="0.3">
      <c r="B15" s="16" t="s">
        <v>13</v>
      </c>
      <c r="C15" s="17">
        <v>681.96</v>
      </c>
      <c r="D15" s="18">
        <v>984</v>
      </c>
    </row>
    <row r="16" spans="1:4" ht="15.6" x14ac:dyDescent="0.3">
      <c r="B16" s="13" t="s">
        <v>14</v>
      </c>
      <c r="C16" s="14">
        <v>728.92</v>
      </c>
      <c r="D16" s="15">
        <v>1030</v>
      </c>
    </row>
    <row r="17" spans="2:4" ht="15.6" x14ac:dyDescent="0.3">
      <c r="B17" s="16" t="s">
        <v>15</v>
      </c>
      <c r="C17" s="17"/>
      <c r="D17" s="18"/>
    </row>
    <row r="18" spans="2:4" ht="16.2" thickBot="1" x14ac:dyDescent="0.35">
      <c r="B18" s="19" t="s">
        <v>16</v>
      </c>
      <c r="C18" s="20">
        <f>SUM(C6:C17)</f>
        <v>4538.4799999999996</v>
      </c>
      <c r="D18" s="21">
        <f>SUM(D6:D17)</f>
        <v>6418.3600000000006</v>
      </c>
    </row>
    <row r="19" spans="2:4" x14ac:dyDescent="0.3">
      <c r="C19" s="9"/>
      <c r="D19" s="9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D19"/>
  <sheetViews>
    <sheetView workbookViewId="0"/>
  </sheetViews>
  <sheetFormatPr defaultColWidth="9.109375"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1:4" ht="15" thickBot="1" x14ac:dyDescent="0.35"/>
    <row r="4" spans="1:4" ht="22.5" customHeight="1" thickBot="1" x14ac:dyDescent="0.9">
      <c r="A4" s="3"/>
      <c r="B4" s="48" t="s">
        <v>19</v>
      </c>
      <c r="C4" s="49"/>
      <c r="D4" s="50"/>
    </row>
    <row r="5" spans="1:4" ht="18.600000000000001" thickTop="1" x14ac:dyDescent="0.35">
      <c r="A5" s="5"/>
      <c r="B5" s="10" t="s">
        <v>2</v>
      </c>
      <c r="C5" s="11" t="s">
        <v>17</v>
      </c>
      <c r="D5" s="12" t="s">
        <v>3</v>
      </c>
    </row>
    <row r="6" spans="1:4" ht="15.6" x14ac:dyDescent="0.3">
      <c r="B6" s="13" t="s">
        <v>4</v>
      </c>
      <c r="C6" s="14">
        <v>1387.05</v>
      </c>
      <c r="D6" s="15">
        <v>1743</v>
      </c>
    </row>
    <row r="7" spans="1:4" ht="15.6" x14ac:dyDescent="0.3">
      <c r="B7" s="16" t="s">
        <v>5</v>
      </c>
      <c r="C7" s="17">
        <v>2381.66</v>
      </c>
      <c r="D7" s="18">
        <v>3102</v>
      </c>
    </row>
    <row r="8" spans="1:4" ht="15.6" x14ac:dyDescent="0.3">
      <c r="B8" s="13" t="s">
        <v>6</v>
      </c>
      <c r="C8" s="14">
        <v>1874.77</v>
      </c>
      <c r="D8" s="15">
        <v>2399</v>
      </c>
    </row>
    <row r="9" spans="1:4" ht="15.6" x14ac:dyDescent="0.3">
      <c r="B9" s="16" t="s">
        <v>7</v>
      </c>
      <c r="C9" s="17">
        <v>1970.31</v>
      </c>
      <c r="D9" s="18">
        <v>2575</v>
      </c>
    </row>
    <row r="10" spans="1:4" ht="15.6" x14ac:dyDescent="0.3">
      <c r="B10" s="13" t="s">
        <v>8</v>
      </c>
      <c r="C10" s="14">
        <v>1254.94</v>
      </c>
      <c r="D10" s="15">
        <v>1775</v>
      </c>
    </row>
    <row r="11" spans="1:4" ht="15.6" x14ac:dyDescent="0.3">
      <c r="B11" s="16" t="s">
        <v>9</v>
      </c>
      <c r="C11" s="17">
        <v>1440.4</v>
      </c>
      <c r="D11" s="18">
        <v>2048</v>
      </c>
    </row>
    <row r="12" spans="1:4" ht="15.6" x14ac:dyDescent="0.3">
      <c r="B12" s="13" t="s">
        <v>10</v>
      </c>
      <c r="C12" s="14">
        <v>1454.81</v>
      </c>
      <c r="D12" s="15">
        <v>2061</v>
      </c>
    </row>
    <row r="13" spans="1:4" ht="15.6" x14ac:dyDescent="0.3">
      <c r="B13" s="16" t="s">
        <v>11</v>
      </c>
      <c r="C13" s="17">
        <v>1639.62</v>
      </c>
      <c r="D13" s="18">
        <v>2372</v>
      </c>
    </row>
    <row r="14" spans="1:4" ht="15.6" x14ac:dyDescent="0.3">
      <c r="B14" s="13" t="s">
        <v>12</v>
      </c>
      <c r="C14" s="14">
        <v>1281.17</v>
      </c>
      <c r="D14" s="15">
        <v>1811</v>
      </c>
    </row>
    <row r="15" spans="1:4" ht="15.6" x14ac:dyDescent="0.3">
      <c r="B15" s="16" t="s">
        <v>13</v>
      </c>
      <c r="C15" s="17">
        <v>1290.25</v>
      </c>
      <c r="D15" s="18">
        <v>1874</v>
      </c>
    </row>
    <row r="16" spans="1:4" ht="15.6" x14ac:dyDescent="0.3">
      <c r="B16" s="13" t="s">
        <v>14</v>
      </c>
      <c r="C16" s="14">
        <v>912.3</v>
      </c>
      <c r="D16" s="15">
        <v>1331</v>
      </c>
    </row>
    <row r="17" spans="2:4" ht="15.6" x14ac:dyDescent="0.3">
      <c r="B17" s="16" t="s">
        <v>15</v>
      </c>
      <c r="C17" s="17">
        <v>908.95</v>
      </c>
      <c r="D17" s="18">
        <v>1412</v>
      </c>
    </row>
    <row r="18" spans="2:4" ht="16.2" thickBot="1" x14ac:dyDescent="0.35">
      <c r="B18" s="19" t="s">
        <v>16</v>
      </c>
      <c r="C18" s="20">
        <f>SUM(C6:C17)</f>
        <v>17796.23</v>
      </c>
      <c r="D18" s="21">
        <f>SUM(D6:D17)</f>
        <v>24503</v>
      </c>
    </row>
    <row r="19" spans="2:4" x14ac:dyDescent="0.3">
      <c r="C19" s="9"/>
      <c r="D19" s="9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3:D18"/>
  <sheetViews>
    <sheetView workbookViewId="0"/>
  </sheetViews>
  <sheetFormatPr defaultColWidth="9.109375"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1:4" ht="15" thickBot="1" x14ac:dyDescent="0.35"/>
    <row r="4" spans="1:4" ht="22.5" customHeight="1" thickBot="1" x14ac:dyDescent="0.9">
      <c r="A4" s="3"/>
      <c r="B4" s="48" t="s">
        <v>19</v>
      </c>
      <c r="C4" s="49"/>
      <c r="D4" s="50"/>
    </row>
    <row r="5" spans="1:4" ht="18.600000000000001" thickTop="1" x14ac:dyDescent="0.35">
      <c r="A5" s="5"/>
      <c r="B5" s="10" t="s">
        <v>2</v>
      </c>
      <c r="C5" s="11" t="s">
        <v>17</v>
      </c>
      <c r="D5" s="12" t="s">
        <v>3</v>
      </c>
    </row>
    <row r="6" spans="1:4" ht="15.6" x14ac:dyDescent="0.3">
      <c r="B6" s="13" t="s">
        <v>4</v>
      </c>
      <c r="C6" s="14">
        <v>743.39</v>
      </c>
      <c r="D6" s="15">
        <v>1291</v>
      </c>
    </row>
    <row r="7" spans="1:4" ht="15.6" x14ac:dyDescent="0.3">
      <c r="B7" s="16" t="s">
        <v>5</v>
      </c>
      <c r="C7" s="17">
        <v>865.96</v>
      </c>
      <c r="D7" s="18">
        <v>1536</v>
      </c>
    </row>
    <row r="8" spans="1:4" ht="15.6" x14ac:dyDescent="0.3">
      <c r="B8" s="13" t="s">
        <v>6</v>
      </c>
      <c r="C8" s="14">
        <v>753.89</v>
      </c>
      <c r="D8" s="15">
        <v>1333</v>
      </c>
    </row>
    <row r="9" spans="1:4" ht="15.6" x14ac:dyDescent="0.3">
      <c r="B9" s="16" t="s">
        <v>7</v>
      </c>
      <c r="C9" s="17">
        <v>750.28</v>
      </c>
      <c r="D9" s="18">
        <v>1282</v>
      </c>
    </row>
    <row r="10" spans="1:4" ht="15.6" x14ac:dyDescent="0.3">
      <c r="B10" s="13" t="s">
        <v>8</v>
      </c>
      <c r="C10" s="14">
        <v>839.38</v>
      </c>
      <c r="D10" s="15">
        <v>1421</v>
      </c>
    </row>
    <row r="11" spans="1:4" ht="15.6" x14ac:dyDescent="0.3">
      <c r="B11" s="16" t="s">
        <v>9</v>
      </c>
      <c r="C11" s="17">
        <v>1443.95</v>
      </c>
      <c r="D11" s="18">
        <v>2279</v>
      </c>
    </row>
    <row r="12" spans="1:4" ht="15.6" x14ac:dyDescent="0.3">
      <c r="B12" s="13" t="s">
        <v>10</v>
      </c>
      <c r="C12" s="14">
        <v>787.18</v>
      </c>
      <c r="D12" s="15">
        <v>1278</v>
      </c>
    </row>
    <row r="13" spans="1:4" ht="15.6" x14ac:dyDescent="0.3">
      <c r="B13" s="16" t="s">
        <v>11</v>
      </c>
      <c r="C13" s="17">
        <v>179.19</v>
      </c>
      <c r="D13" s="18">
        <v>293</v>
      </c>
    </row>
    <row r="14" spans="1:4" ht="15.6" x14ac:dyDescent="0.3">
      <c r="B14" s="13" t="s">
        <v>12</v>
      </c>
      <c r="C14" s="14">
        <v>224.19</v>
      </c>
      <c r="D14" s="15">
        <v>326</v>
      </c>
    </row>
    <row r="15" spans="1:4" ht="15.6" x14ac:dyDescent="0.3">
      <c r="B15" s="16" t="s">
        <v>13</v>
      </c>
      <c r="C15" s="17">
        <v>1224.28</v>
      </c>
      <c r="D15" s="18">
        <v>2094</v>
      </c>
    </row>
    <row r="16" spans="1:4" ht="15.6" x14ac:dyDescent="0.3">
      <c r="B16" s="13" t="s">
        <v>14</v>
      </c>
      <c r="C16" s="14">
        <v>1100.21</v>
      </c>
      <c r="D16" s="15">
        <v>1816</v>
      </c>
    </row>
    <row r="17" spans="2:4" ht="15.6" x14ac:dyDescent="0.3">
      <c r="B17" s="16" t="s">
        <v>15</v>
      </c>
      <c r="C17" s="17">
        <v>1256.1400000000001</v>
      </c>
      <c r="D17" s="18">
        <v>2019</v>
      </c>
    </row>
    <row r="18" spans="2:4" ht="16.2" thickBot="1" x14ac:dyDescent="0.35">
      <c r="B18" s="19" t="s">
        <v>16</v>
      </c>
      <c r="C18" s="20">
        <f>SUM(C6:C17)</f>
        <v>10168.039999999997</v>
      </c>
      <c r="D18" s="21">
        <f>SUM(D6:D17)</f>
        <v>16968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D18"/>
  <sheetViews>
    <sheetView topLeftCell="B1" workbookViewId="0"/>
  </sheetViews>
  <sheetFormatPr defaultColWidth="9.109375"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1:4" ht="15" thickBot="1" x14ac:dyDescent="0.35"/>
    <row r="4" spans="1:4" ht="22.5" customHeight="1" thickBot="1" x14ac:dyDescent="0.9">
      <c r="A4" s="3"/>
      <c r="B4" s="48" t="s">
        <v>19</v>
      </c>
      <c r="C4" s="49"/>
      <c r="D4" s="50"/>
    </row>
    <row r="5" spans="1:4" ht="18.600000000000001" thickTop="1" x14ac:dyDescent="0.35">
      <c r="A5" s="5"/>
      <c r="B5" s="10" t="s">
        <v>2</v>
      </c>
      <c r="C5" s="11" t="s">
        <v>17</v>
      </c>
      <c r="D5" s="12" t="s">
        <v>3</v>
      </c>
    </row>
    <row r="6" spans="1:4" ht="15.6" x14ac:dyDescent="0.3">
      <c r="B6" s="13" t="s">
        <v>4</v>
      </c>
      <c r="C6" s="22">
        <v>1650.16</v>
      </c>
      <c r="D6" s="23">
        <v>2394</v>
      </c>
    </row>
    <row r="7" spans="1:4" ht="15.6" x14ac:dyDescent="0.3">
      <c r="B7" s="16" t="s">
        <v>5</v>
      </c>
      <c r="C7" s="24">
        <v>2035.71</v>
      </c>
      <c r="D7" s="25">
        <v>2755</v>
      </c>
    </row>
    <row r="8" spans="1:4" ht="15.6" x14ac:dyDescent="0.3">
      <c r="B8" s="13" t="s">
        <v>6</v>
      </c>
      <c r="C8" s="22">
        <v>2521.94</v>
      </c>
      <c r="D8" s="23">
        <v>3476</v>
      </c>
    </row>
    <row r="9" spans="1:4" ht="15.6" x14ac:dyDescent="0.3">
      <c r="B9" s="16" t="s">
        <v>7</v>
      </c>
      <c r="C9" s="24">
        <v>2155.1799999999998</v>
      </c>
      <c r="D9" s="25">
        <v>2860</v>
      </c>
    </row>
    <row r="10" spans="1:4" ht="15.6" x14ac:dyDescent="0.3">
      <c r="B10" s="13" t="s">
        <v>8</v>
      </c>
      <c r="C10" s="22">
        <v>2901.7</v>
      </c>
      <c r="D10" s="23">
        <v>4035</v>
      </c>
    </row>
    <row r="11" spans="1:4" ht="15.6" x14ac:dyDescent="0.3">
      <c r="B11" s="16" t="s">
        <v>9</v>
      </c>
      <c r="C11" s="24">
        <v>2585.13</v>
      </c>
      <c r="D11" s="26">
        <v>3468</v>
      </c>
    </row>
    <row r="12" spans="1:4" ht="15.6" x14ac:dyDescent="0.3">
      <c r="B12" s="13" t="s">
        <v>10</v>
      </c>
      <c r="C12" s="22">
        <v>3453.18</v>
      </c>
      <c r="D12" s="23">
        <v>4118</v>
      </c>
    </row>
    <row r="13" spans="1:4" ht="15.6" x14ac:dyDescent="0.3">
      <c r="B13" s="16" t="s">
        <v>11</v>
      </c>
      <c r="C13" s="24">
        <v>3408.3</v>
      </c>
      <c r="D13" s="26">
        <v>4281</v>
      </c>
    </row>
    <row r="14" spans="1:4" ht="15.6" x14ac:dyDescent="0.3">
      <c r="B14" s="13" t="s">
        <v>12</v>
      </c>
      <c r="C14" s="22">
        <v>3018.12</v>
      </c>
      <c r="D14" s="23">
        <v>3653</v>
      </c>
    </row>
    <row r="15" spans="1:4" ht="15.6" x14ac:dyDescent="0.3">
      <c r="B15" s="16" t="s">
        <v>13</v>
      </c>
      <c r="C15" s="17">
        <v>3004.03</v>
      </c>
      <c r="D15" s="18">
        <v>3783</v>
      </c>
    </row>
    <row r="16" spans="1:4" ht="15.6" x14ac:dyDescent="0.3">
      <c r="B16" s="13" t="s">
        <v>14</v>
      </c>
      <c r="C16" s="22">
        <v>2889.66</v>
      </c>
      <c r="D16" s="23">
        <v>3686</v>
      </c>
    </row>
    <row r="17" spans="2:4" ht="15.6" x14ac:dyDescent="0.3">
      <c r="B17" s="16" t="s">
        <v>15</v>
      </c>
      <c r="C17" s="24">
        <v>2557.3000000000002</v>
      </c>
      <c r="D17" s="26">
        <v>3427</v>
      </c>
    </row>
    <row r="18" spans="2:4" ht="16.2" thickBot="1" x14ac:dyDescent="0.35">
      <c r="B18" s="19" t="s">
        <v>16</v>
      </c>
      <c r="C18" s="20">
        <f>SUM(C6:C17)</f>
        <v>32180.409999999996</v>
      </c>
      <c r="D18" s="21">
        <f>SUM(D6:D17)</f>
        <v>41936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3:D18"/>
  <sheetViews>
    <sheetView workbookViewId="0"/>
  </sheetViews>
  <sheetFormatPr defaultColWidth="9.109375"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1:4" ht="15" thickBot="1" x14ac:dyDescent="0.35"/>
    <row r="4" spans="1:4" ht="22.5" customHeight="1" thickBot="1" x14ac:dyDescent="0.9">
      <c r="A4" s="3"/>
      <c r="B4" s="48" t="s">
        <v>19</v>
      </c>
      <c r="C4" s="49"/>
      <c r="D4" s="50"/>
    </row>
    <row r="5" spans="1:4" ht="18.600000000000001" thickTop="1" x14ac:dyDescent="0.35">
      <c r="A5" s="5"/>
      <c r="B5" s="10" t="s">
        <v>2</v>
      </c>
      <c r="C5" s="11" t="s">
        <v>17</v>
      </c>
      <c r="D5" s="12" t="s">
        <v>3</v>
      </c>
    </row>
    <row r="6" spans="1:4" ht="15.6" x14ac:dyDescent="0.3">
      <c r="B6" s="13" t="s">
        <v>4</v>
      </c>
      <c r="C6" s="22">
        <v>1940.62</v>
      </c>
      <c r="D6" s="23">
        <v>2480</v>
      </c>
    </row>
    <row r="7" spans="1:4" ht="15.6" x14ac:dyDescent="0.3">
      <c r="B7" s="16" t="s">
        <v>5</v>
      </c>
      <c r="C7" s="24">
        <v>1201.51</v>
      </c>
      <c r="D7" s="26">
        <v>1850</v>
      </c>
    </row>
    <row r="8" spans="1:4" ht="15.6" x14ac:dyDescent="0.3">
      <c r="B8" s="13" t="s">
        <v>6</v>
      </c>
      <c r="C8" s="22">
        <v>1686.55</v>
      </c>
      <c r="D8" s="23">
        <v>1991</v>
      </c>
    </row>
    <row r="9" spans="1:4" ht="15.6" x14ac:dyDescent="0.3">
      <c r="B9" s="16" t="s">
        <v>7</v>
      </c>
      <c r="C9" s="24">
        <v>2725.22</v>
      </c>
      <c r="D9" s="26">
        <v>3351</v>
      </c>
    </row>
    <row r="10" spans="1:4" ht="15.6" x14ac:dyDescent="0.3">
      <c r="B10" s="13" t="s">
        <v>8</v>
      </c>
      <c r="C10" s="22">
        <v>3254.37</v>
      </c>
      <c r="D10" s="23">
        <v>4087</v>
      </c>
    </row>
    <row r="11" spans="1:4" ht="15.6" x14ac:dyDescent="0.3">
      <c r="B11" s="16" t="s">
        <v>9</v>
      </c>
      <c r="C11" s="24">
        <v>3500.12</v>
      </c>
      <c r="D11" s="26">
        <v>4433</v>
      </c>
    </row>
    <row r="12" spans="1:4" ht="15.6" x14ac:dyDescent="0.3">
      <c r="B12" s="13" t="s">
        <v>10</v>
      </c>
      <c r="C12" s="22">
        <v>3708.9</v>
      </c>
      <c r="D12" s="23">
        <v>4666</v>
      </c>
    </row>
    <row r="13" spans="1:4" ht="15.6" x14ac:dyDescent="0.3">
      <c r="B13" s="16" t="s">
        <v>11</v>
      </c>
      <c r="C13" s="24">
        <v>3484.63</v>
      </c>
      <c r="D13" s="26">
        <v>4369</v>
      </c>
    </row>
    <row r="14" spans="1:4" ht="15.6" x14ac:dyDescent="0.3">
      <c r="B14" s="13" t="s">
        <v>12</v>
      </c>
      <c r="C14" s="22">
        <v>3698.6</v>
      </c>
      <c r="D14" s="23">
        <v>4375</v>
      </c>
    </row>
    <row r="15" spans="1:4" ht="15.6" x14ac:dyDescent="0.3">
      <c r="B15" s="16" t="s">
        <v>13</v>
      </c>
      <c r="C15" s="17">
        <v>3507.26</v>
      </c>
      <c r="D15" s="18">
        <v>4173</v>
      </c>
    </row>
    <row r="16" spans="1:4" ht="15.6" x14ac:dyDescent="0.3">
      <c r="B16" s="13" t="s">
        <v>14</v>
      </c>
      <c r="C16" s="22">
        <v>2534.56</v>
      </c>
      <c r="D16" s="23">
        <v>3208</v>
      </c>
    </row>
    <row r="17" spans="2:4" ht="15.6" x14ac:dyDescent="0.3">
      <c r="B17" s="16" t="s">
        <v>15</v>
      </c>
      <c r="C17" s="24">
        <v>2493.21</v>
      </c>
      <c r="D17" s="26">
        <v>3118</v>
      </c>
    </row>
    <row r="18" spans="2:4" ht="16.2" thickBot="1" x14ac:dyDescent="0.35">
      <c r="B18" s="19" t="s">
        <v>16</v>
      </c>
      <c r="C18" s="20">
        <f>SUM(C6:C17)</f>
        <v>33735.550000000003</v>
      </c>
      <c r="D18" s="21">
        <f>SUM(D6:D17)</f>
        <v>42101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3:D18"/>
  <sheetViews>
    <sheetView workbookViewId="0"/>
  </sheetViews>
  <sheetFormatPr defaultColWidth="9.109375"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1:4" ht="15" thickBot="1" x14ac:dyDescent="0.35"/>
    <row r="4" spans="1:4" ht="22.5" customHeight="1" thickBot="1" x14ac:dyDescent="0.9">
      <c r="A4" s="3"/>
      <c r="B4" s="48" t="s">
        <v>19</v>
      </c>
      <c r="C4" s="49"/>
      <c r="D4" s="50"/>
    </row>
    <row r="5" spans="1:4" ht="18.600000000000001" thickTop="1" x14ac:dyDescent="0.35">
      <c r="A5" s="5"/>
      <c r="B5" s="10" t="s">
        <v>2</v>
      </c>
      <c r="C5" s="11" t="s">
        <v>17</v>
      </c>
      <c r="D5" s="12" t="s">
        <v>3</v>
      </c>
    </row>
    <row r="6" spans="1:4" ht="15.6" x14ac:dyDescent="0.3">
      <c r="B6" s="13" t="s">
        <v>4</v>
      </c>
      <c r="C6" s="22">
        <v>1729.79</v>
      </c>
      <c r="D6" s="23">
        <v>2235</v>
      </c>
    </row>
    <row r="7" spans="1:4" ht="15.6" x14ac:dyDescent="0.3">
      <c r="B7" s="16" t="s">
        <v>5</v>
      </c>
      <c r="C7" s="24">
        <v>1417.08</v>
      </c>
      <c r="D7" s="26">
        <v>1888</v>
      </c>
    </row>
    <row r="8" spans="1:4" ht="15.6" x14ac:dyDescent="0.3">
      <c r="B8" s="13" t="s">
        <v>6</v>
      </c>
      <c r="C8" s="22">
        <v>1365.58</v>
      </c>
      <c r="D8" s="23">
        <v>1840</v>
      </c>
    </row>
    <row r="9" spans="1:4" ht="15.6" x14ac:dyDescent="0.3">
      <c r="B9" s="16" t="s">
        <v>7</v>
      </c>
      <c r="C9" s="24">
        <v>1285.8900000000001</v>
      </c>
      <c r="D9" s="26">
        <v>1665</v>
      </c>
    </row>
    <row r="10" spans="1:4" ht="15.6" x14ac:dyDescent="0.3">
      <c r="B10" s="13" t="s">
        <v>8</v>
      </c>
      <c r="C10" s="22">
        <v>440.3</v>
      </c>
      <c r="D10" s="23">
        <v>591</v>
      </c>
    </row>
    <row r="11" spans="1:4" ht="15.6" x14ac:dyDescent="0.3">
      <c r="B11" s="16" t="s">
        <v>9</v>
      </c>
      <c r="C11" s="28">
        <v>415.27</v>
      </c>
      <c r="D11" s="26">
        <v>577</v>
      </c>
    </row>
    <row r="12" spans="1:4" ht="15.6" x14ac:dyDescent="0.3">
      <c r="B12" s="13" t="s">
        <v>10</v>
      </c>
      <c r="C12" s="22">
        <v>789.23</v>
      </c>
      <c r="D12" s="23">
        <v>1097</v>
      </c>
    </row>
    <row r="13" spans="1:4" ht="15.6" x14ac:dyDescent="0.3">
      <c r="B13" s="16" t="s">
        <v>11</v>
      </c>
      <c r="C13" s="24">
        <v>1169.1099999999999</v>
      </c>
      <c r="D13" s="26">
        <v>1607</v>
      </c>
    </row>
    <row r="14" spans="1:4" ht="15.6" x14ac:dyDescent="0.3">
      <c r="B14" s="13" t="s">
        <v>12</v>
      </c>
      <c r="C14" s="22">
        <v>751.36</v>
      </c>
      <c r="D14" s="23">
        <v>1046</v>
      </c>
    </row>
    <row r="15" spans="1:4" ht="15.6" x14ac:dyDescent="0.3">
      <c r="B15" s="16" t="s">
        <v>13</v>
      </c>
      <c r="C15" s="17">
        <v>611.41999999999996</v>
      </c>
      <c r="D15" s="18">
        <v>816</v>
      </c>
    </row>
    <row r="16" spans="1:4" ht="15.6" x14ac:dyDescent="0.3">
      <c r="B16" s="13" t="s">
        <v>14</v>
      </c>
      <c r="C16" s="22">
        <v>632.6</v>
      </c>
      <c r="D16" s="23">
        <v>849</v>
      </c>
    </row>
    <row r="17" spans="2:4" ht="15.6" x14ac:dyDescent="0.3">
      <c r="B17" s="16" t="s">
        <v>15</v>
      </c>
      <c r="C17" s="24">
        <v>847.84</v>
      </c>
      <c r="D17" s="26">
        <v>1089</v>
      </c>
    </row>
    <row r="18" spans="2:4" ht="16.2" thickBot="1" x14ac:dyDescent="0.35">
      <c r="B18" s="19" t="s">
        <v>16</v>
      </c>
      <c r="C18" s="20">
        <f>SUM(C6:C17)</f>
        <v>11455.470000000001</v>
      </c>
      <c r="D18" s="21">
        <f>SUM(D6:D17)</f>
        <v>15300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3:D18"/>
  <sheetViews>
    <sheetView workbookViewId="0">
      <selection activeCell="D7" sqref="D7"/>
    </sheetView>
  </sheetViews>
  <sheetFormatPr defaultColWidth="9.109375"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1:4" ht="15" thickBot="1" x14ac:dyDescent="0.35"/>
    <row r="4" spans="1:4" ht="22.5" customHeight="1" thickBot="1" x14ac:dyDescent="0.9">
      <c r="A4" s="3"/>
      <c r="B4" s="48" t="s">
        <v>19</v>
      </c>
      <c r="C4" s="49"/>
      <c r="D4" s="50"/>
    </row>
    <row r="5" spans="1:4" ht="18.600000000000001" thickTop="1" x14ac:dyDescent="0.35">
      <c r="A5" s="5"/>
      <c r="B5" s="10" t="s">
        <v>2</v>
      </c>
      <c r="C5" s="11" t="s">
        <v>17</v>
      </c>
      <c r="D5" s="12" t="s">
        <v>3</v>
      </c>
    </row>
    <row r="6" spans="1:4" ht="15.6" x14ac:dyDescent="0.3">
      <c r="B6" s="13" t="s">
        <v>4</v>
      </c>
      <c r="C6" s="22">
        <v>911.36</v>
      </c>
      <c r="D6" s="23">
        <v>1023</v>
      </c>
    </row>
    <row r="7" spans="1:4" ht="15.6" x14ac:dyDescent="0.3">
      <c r="B7" s="16" t="s">
        <v>5</v>
      </c>
      <c r="C7" s="24">
        <v>698.74</v>
      </c>
      <c r="D7" s="26">
        <v>1090</v>
      </c>
    </row>
    <row r="8" spans="1:4" ht="15.6" x14ac:dyDescent="0.3">
      <c r="B8" s="13" t="s">
        <v>6</v>
      </c>
      <c r="C8" s="22">
        <v>769.37</v>
      </c>
      <c r="D8" s="23">
        <v>912</v>
      </c>
    </row>
    <row r="9" spans="1:4" ht="15.6" x14ac:dyDescent="0.3">
      <c r="B9" s="16" t="s">
        <v>7</v>
      </c>
      <c r="C9" s="24">
        <v>852.87</v>
      </c>
      <c r="D9" s="26">
        <v>1041</v>
      </c>
    </row>
    <row r="10" spans="1:4" ht="15.6" x14ac:dyDescent="0.3">
      <c r="B10" s="13" t="s">
        <v>8</v>
      </c>
      <c r="C10" s="22">
        <v>767.9</v>
      </c>
      <c r="D10" s="23">
        <v>980</v>
      </c>
    </row>
    <row r="11" spans="1:4" ht="15.6" x14ac:dyDescent="0.3">
      <c r="B11" s="16" t="s">
        <v>9</v>
      </c>
      <c r="C11" s="28">
        <v>866.73</v>
      </c>
      <c r="D11" s="26">
        <v>1063</v>
      </c>
    </row>
    <row r="12" spans="1:4" ht="15.6" x14ac:dyDescent="0.3">
      <c r="B12" s="13" t="s">
        <v>10</v>
      </c>
      <c r="C12" s="22">
        <v>1130.69</v>
      </c>
      <c r="D12" s="23">
        <v>1443</v>
      </c>
    </row>
    <row r="13" spans="1:4" ht="15.6" x14ac:dyDescent="0.3">
      <c r="B13" s="16" t="s">
        <v>11</v>
      </c>
      <c r="C13" s="24">
        <v>1856.36</v>
      </c>
      <c r="D13" s="26">
        <v>2062</v>
      </c>
    </row>
    <row r="14" spans="1:4" ht="15.6" x14ac:dyDescent="0.3">
      <c r="B14" s="13" t="s">
        <v>12</v>
      </c>
      <c r="C14" s="22">
        <v>2309.9899999999998</v>
      </c>
      <c r="D14" s="23">
        <v>2450</v>
      </c>
    </row>
    <row r="15" spans="1:4" ht="15.6" x14ac:dyDescent="0.3">
      <c r="B15" s="16" t="s">
        <v>13</v>
      </c>
      <c r="C15" s="17">
        <v>1818.52</v>
      </c>
      <c r="D15" s="18">
        <v>1809</v>
      </c>
    </row>
    <row r="16" spans="1:4" ht="15.6" x14ac:dyDescent="0.3">
      <c r="B16" s="13" t="s">
        <v>14</v>
      </c>
      <c r="C16" s="22">
        <v>1731.86</v>
      </c>
      <c r="D16" s="23">
        <v>1781</v>
      </c>
    </row>
    <row r="17" spans="2:4" ht="15.6" x14ac:dyDescent="0.3">
      <c r="B17" s="16" t="s">
        <v>15</v>
      </c>
      <c r="C17" s="24">
        <v>1749.94</v>
      </c>
      <c r="D17" s="26">
        <v>1560</v>
      </c>
    </row>
    <row r="18" spans="2:4" ht="16.2" thickBot="1" x14ac:dyDescent="0.35">
      <c r="B18" s="19" t="s">
        <v>16</v>
      </c>
      <c r="C18" s="20">
        <f>SUM(C6:C17)</f>
        <v>15464.33</v>
      </c>
      <c r="D18" s="21">
        <f>SUM(D6:D17)</f>
        <v>17214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3:D18"/>
  <sheetViews>
    <sheetView workbookViewId="0">
      <selection activeCell="D6" sqref="D6"/>
    </sheetView>
  </sheetViews>
  <sheetFormatPr defaultColWidth="9.109375"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1:4" ht="15" thickBot="1" x14ac:dyDescent="0.35"/>
    <row r="4" spans="1:4" ht="22.5" customHeight="1" thickBot="1" x14ac:dyDescent="0.9">
      <c r="A4" s="3"/>
      <c r="B4" s="48" t="s">
        <v>19</v>
      </c>
      <c r="C4" s="49"/>
      <c r="D4" s="50"/>
    </row>
    <row r="5" spans="1:4" ht="18.600000000000001" thickTop="1" x14ac:dyDescent="0.35">
      <c r="A5" s="5"/>
      <c r="B5" s="10" t="s">
        <v>2</v>
      </c>
      <c r="C5" s="11" t="s">
        <v>17</v>
      </c>
      <c r="D5" s="12" t="s">
        <v>3</v>
      </c>
    </row>
    <row r="6" spans="1:4" ht="15.6" x14ac:dyDescent="0.3">
      <c r="B6" s="13" t="s">
        <v>4</v>
      </c>
      <c r="C6" s="22">
        <v>1678.47</v>
      </c>
      <c r="D6" s="23">
        <v>1534</v>
      </c>
    </row>
    <row r="7" spans="1:4" ht="15.6" x14ac:dyDescent="0.3">
      <c r="B7" s="16" t="s">
        <v>5</v>
      </c>
      <c r="C7" s="24">
        <v>1163.1300000000001</v>
      </c>
      <c r="D7" s="26">
        <v>1120</v>
      </c>
    </row>
    <row r="8" spans="1:4" ht="15.6" x14ac:dyDescent="0.3">
      <c r="B8" s="13" t="s">
        <v>6</v>
      </c>
      <c r="C8" s="22">
        <v>1701.84</v>
      </c>
      <c r="D8" s="23">
        <v>1604</v>
      </c>
    </row>
    <row r="9" spans="1:4" ht="15.6" x14ac:dyDescent="0.3">
      <c r="B9" s="16" t="s">
        <v>7</v>
      </c>
      <c r="C9" s="24">
        <v>344.76</v>
      </c>
      <c r="D9" s="26">
        <v>1964</v>
      </c>
    </row>
    <row r="10" spans="1:4" ht="15.6" x14ac:dyDescent="0.3">
      <c r="B10" s="13" t="s">
        <v>8</v>
      </c>
      <c r="C10" s="22">
        <v>254.34</v>
      </c>
      <c r="D10" s="23">
        <v>1463</v>
      </c>
    </row>
    <row r="11" spans="1:4" ht="15.6" x14ac:dyDescent="0.3">
      <c r="B11" s="16" t="s">
        <v>9</v>
      </c>
      <c r="C11" s="28">
        <v>375.78</v>
      </c>
      <c r="D11" s="26">
        <v>2678</v>
      </c>
    </row>
    <row r="12" spans="1:4" ht="15.6" x14ac:dyDescent="0.3">
      <c r="B12" s="13" t="s">
        <v>10</v>
      </c>
      <c r="C12" s="22">
        <v>332.44</v>
      </c>
      <c r="D12" s="23">
        <v>3605</v>
      </c>
    </row>
    <row r="13" spans="1:4" ht="15.6" x14ac:dyDescent="0.3">
      <c r="B13" s="16" t="s">
        <v>11</v>
      </c>
      <c r="C13" s="24">
        <v>317.57</v>
      </c>
      <c r="D13" s="26">
        <v>3614</v>
      </c>
    </row>
    <row r="14" spans="1:4" ht="15.6" x14ac:dyDescent="0.3">
      <c r="B14" s="13" t="s">
        <v>12</v>
      </c>
      <c r="C14" s="22">
        <v>261.02999999999997</v>
      </c>
      <c r="D14" s="23">
        <v>2679</v>
      </c>
    </row>
    <row r="15" spans="1:4" ht="15.6" x14ac:dyDescent="0.3">
      <c r="B15" s="16" t="s">
        <v>13</v>
      </c>
      <c r="C15" s="17">
        <v>80.91</v>
      </c>
      <c r="D15" s="18">
        <v>2461</v>
      </c>
    </row>
    <row r="16" spans="1:4" ht="15.6" x14ac:dyDescent="0.3">
      <c r="B16" s="13" t="s">
        <v>14</v>
      </c>
      <c r="C16" s="22">
        <v>81.78</v>
      </c>
      <c r="D16" s="23">
        <v>2189</v>
      </c>
    </row>
    <row r="17" spans="2:4" ht="15.6" x14ac:dyDescent="0.3">
      <c r="B17" s="16" t="s">
        <v>15</v>
      </c>
      <c r="C17" s="24">
        <v>83.81</v>
      </c>
      <c r="D17" s="26">
        <v>1958</v>
      </c>
    </row>
    <row r="18" spans="2:4" ht="16.2" thickBot="1" x14ac:dyDescent="0.35">
      <c r="B18" s="19" t="s">
        <v>16</v>
      </c>
      <c r="C18" s="20">
        <f>SUM(C6:C17)</f>
        <v>6675.86</v>
      </c>
      <c r="D18" s="21">
        <f>SUM(D6:D17)</f>
        <v>26869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3:D18"/>
  <sheetViews>
    <sheetView workbookViewId="0"/>
  </sheetViews>
  <sheetFormatPr defaultColWidth="9.109375"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1:4" ht="15" thickBot="1" x14ac:dyDescent="0.35"/>
    <row r="4" spans="1:4" ht="22.5" customHeight="1" thickBot="1" x14ac:dyDescent="0.9">
      <c r="A4" s="3"/>
      <c r="B4" s="48" t="s">
        <v>19</v>
      </c>
      <c r="C4" s="49"/>
      <c r="D4" s="50"/>
    </row>
    <row r="5" spans="1:4" ht="18.600000000000001" thickTop="1" x14ac:dyDescent="0.35">
      <c r="A5" s="5"/>
      <c r="B5" s="10" t="s">
        <v>2</v>
      </c>
      <c r="C5" s="11" t="s">
        <v>17</v>
      </c>
      <c r="D5" s="12" t="s">
        <v>3</v>
      </c>
    </row>
    <row r="6" spans="1:4" ht="15.6" x14ac:dyDescent="0.3">
      <c r="B6" s="13" t="s">
        <v>4</v>
      </c>
      <c r="C6" s="22">
        <v>84.75</v>
      </c>
      <c r="D6" s="23">
        <v>1392</v>
      </c>
    </row>
    <row r="7" spans="1:4" ht="15.6" x14ac:dyDescent="0.3">
      <c r="B7" s="16" t="s">
        <v>5</v>
      </c>
      <c r="C7" s="24">
        <v>84.85</v>
      </c>
      <c r="D7" s="26">
        <v>1620</v>
      </c>
    </row>
    <row r="8" spans="1:4" ht="15.6" x14ac:dyDescent="0.3">
      <c r="B8" s="13" t="s">
        <v>6</v>
      </c>
      <c r="C8" s="22">
        <v>258.25</v>
      </c>
      <c r="D8" s="23">
        <v>2278</v>
      </c>
    </row>
    <row r="9" spans="1:4" ht="15.6" x14ac:dyDescent="0.3">
      <c r="B9" s="16" t="s">
        <v>7</v>
      </c>
      <c r="C9" s="24">
        <v>293.5</v>
      </c>
      <c r="D9" s="26">
        <v>2814</v>
      </c>
    </row>
    <row r="10" spans="1:4" ht="15.6" x14ac:dyDescent="0.3">
      <c r="B10" s="13" t="s">
        <v>8</v>
      </c>
      <c r="C10" s="22">
        <v>326.55</v>
      </c>
      <c r="D10" s="23">
        <v>3258</v>
      </c>
    </row>
    <row r="11" spans="1:4" ht="15.6" x14ac:dyDescent="0.3">
      <c r="B11" s="16" t="s">
        <v>9</v>
      </c>
      <c r="C11" s="28">
        <v>262.49</v>
      </c>
      <c r="D11" s="26">
        <v>2451</v>
      </c>
    </row>
    <row r="12" spans="1:4" ht="15.6" x14ac:dyDescent="0.3">
      <c r="B12" s="13" t="s">
        <v>10</v>
      </c>
      <c r="C12" s="22">
        <v>415.15</v>
      </c>
      <c r="D12" s="23">
        <v>4510</v>
      </c>
    </row>
    <row r="13" spans="1:4" ht="15.6" x14ac:dyDescent="0.3">
      <c r="B13" s="16" t="s">
        <v>11</v>
      </c>
      <c r="C13" s="24">
        <v>299.77999999999997</v>
      </c>
      <c r="D13" s="26">
        <v>2960</v>
      </c>
    </row>
    <row r="14" spans="1:4" ht="15.6" x14ac:dyDescent="0.3">
      <c r="B14" s="13" t="s">
        <v>12</v>
      </c>
      <c r="C14" s="22">
        <v>277.2</v>
      </c>
      <c r="D14" s="23">
        <v>2649</v>
      </c>
    </row>
    <row r="15" spans="1:4" ht="15.6" x14ac:dyDescent="0.3">
      <c r="B15" s="16" t="s">
        <v>13</v>
      </c>
      <c r="C15" s="17">
        <v>272.58</v>
      </c>
      <c r="D15" s="18">
        <v>2582</v>
      </c>
    </row>
    <row r="16" spans="1:4" ht="15.6" x14ac:dyDescent="0.3">
      <c r="B16" s="13" t="s">
        <v>14</v>
      </c>
      <c r="C16" s="22">
        <v>235.08</v>
      </c>
      <c r="D16" s="23">
        <v>2017</v>
      </c>
    </row>
    <row r="17" spans="2:4" ht="15.6" x14ac:dyDescent="0.3">
      <c r="B17" s="16" t="s">
        <v>15</v>
      </c>
      <c r="C17" s="24">
        <v>253.74</v>
      </c>
      <c r="D17" s="26">
        <v>2267</v>
      </c>
    </row>
    <row r="18" spans="2:4" ht="16.2" thickBot="1" x14ac:dyDescent="0.35">
      <c r="B18" s="19" t="s">
        <v>16</v>
      </c>
      <c r="C18" s="20">
        <f>SUM(C6:C17)</f>
        <v>3063.92</v>
      </c>
      <c r="D18" s="21">
        <f>SUM(D6:D17)</f>
        <v>30798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3:D18"/>
  <sheetViews>
    <sheetView workbookViewId="0">
      <selection activeCell="C28" sqref="C28"/>
    </sheetView>
  </sheetViews>
  <sheetFormatPr defaultColWidth="9.109375"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1:4" ht="15" thickBot="1" x14ac:dyDescent="0.35"/>
    <row r="4" spans="1:4" ht="22.5" customHeight="1" thickBot="1" x14ac:dyDescent="0.9">
      <c r="A4" s="3"/>
      <c r="B4" s="48" t="s">
        <v>19</v>
      </c>
      <c r="C4" s="49"/>
      <c r="D4" s="50"/>
    </row>
    <row r="5" spans="1:4" ht="18.600000000000001" thickTop="1" x14ac:dyDescent="0.35">
      <c r="A5" s="5"/>
      <c r="B5" s="10" t="s">
        <v>2</v>
      </c>
      <c r="C5" s="11" t="s">
        <v>17</v>
      </c>
      <c r="D5" s="12" t="s">
        <v>3</v>
      </c>
    </row>
    <row r="6" spans="1:4" ht="15.6" x14ac:dyDescent="0.3">
      <c r="B6" s="13" t="s">
        <v>4</v>
      </c>
      <c r="C6" s="22">
        <v>159.80000000000001</v>
      </c>
      <c r="D6" s="23">
        <v>1045</v>
      </c>
    </row>
    <row r="7" spans="1:4" ht="15.6" x14ac:dyDescent="0.3">
      <c r="B7" s="16" t="s">
        <v>5</v>
      </c>
      <c r="C7" s="24">
        <v>170.04</v>
      </c>
      <c r="D7" s="26">
        <v>1231</v>
      </c>
    </row>
    <row r="8" spans="1:4" ht="15.6" x14ac:dyDescent="0.3">
      <c r="B8" s="13" t="s">
        <v>6</v>
      </c>
      <c r="C8" s="22">
        <v>205.31</v>
      </c>
      <c r="D8" s="23">
        <v>1730</v>
      </c>
    </row>
    <row r="9" spans="1:4" ht="16.2" thickBot="1" x14ac:dyDescent="0.35">
      <c r="B9" s="16" t="s">
        <v>7</v>
      </c>
      <c r="C9" s="44">
        <v>180.48</v>
      </c>
      <c r="D9" s="37">
        <v>1362</v>
      </c>
    </row>
    <row r="10" spans="1:4" ht="16.2" thickBot="1" x14ac:dyDescent="0.35">
      <c r="B10" s="13" t="s">
        <v>8</v>
      </c>
      <c r="C10" s="44">
        <v>150.63999999999999</v>
      </c>
      <c r="D10" s="37">
        <v>943</v>
      </c>
    </row>
    <row r="11" spans="1:4" ht="16.2" thickBot="1" x14ac:dyDescent="0.35">
      <c r="B11" s="16" t="s">
        <v>9</v>
      </c>
      <c r="C11" s="44">
        <v>208.81</v>
      </c>
      <c r="D11" s="37">
        <v>1749</v>
      </c>
    </row>
    <row r="12" spans="1:4" ht="16.2" thickBot="1" x14ac:dyDescent="0.35">
      <c r="B12" s="13" t="s">
        <v>10</v>
      </c>
      <c r="C12" s="36">
        <v>255.47</v>
      </c>
      <c r="D12" s="37">
        <v>2397</v>
      </c>
    </row>
    <row r="13" spans="1:4" ht="16.2" thickBot="1" x14ac:dyDescent="0.35">
      <c r="B13" s="16" t="s">
        <v>11</v>
      </c>
      <c r="C13" s="36">
        <v>261.64999999999998</v>
      </c>
      <c r="D13" s="37">
        <v>2364</v>
      </c>
    </row>
    <row r="14" spans="1:4" ht="16.2" thickBot="1" x14ac:dyDescent="0.35">
      <c r="B14" s="13" t="s">
        <v>12</v>
      </c>
      <c r="C14" s="36">
        <v>339.55</v>
      </c>
      <c r="D14" s="37">
        <v>3278</v>
      </c>
    </row>
    <row r="15" spans="1:4" ht="16.2" thickBot="1" x14ac:dyDescent="0.35">
      <c r="B15" s="16" t="s">
        <v>13</v>
      </c>
      <c r="C15" s="36">
        <v>242.48</v>
      </c>
      <c r="D15" s="37">
        <v>2002</v>
      </c>
    </row>
    <row r="16" spans="1:4" ht="16.2" thickBot="1" x14ac:dyDescent="0.35">
      <c r="B16" s="13" t="s">
        <v>14</v>
      </c>
      <c r="C16" s="36">
        <v>208.12</v>
      </c>
      <c r="D16" s="37">
        <v>1718</v>
      </c>
    </row>
    <row r="17" spans="2:4" ht="16.2" thickBot="1" x14ac:dyDescent="0.35">
      <c r="B17" s="16" t="s">
        <v>15</v>
      </c>
      <c r="C17" s="36">
        <v>227.99</v>
      </c>
      <c r="D17" s="37">
        <v>1646</v>
      </c>
    </row>
    <row r="18" spans="2:4" ht="16.2" thickBot="1" x14ac:dyDescent="0.35">
      <c r="B18" s="19" t="s">
        <v>16</v>
      </c>
      <c r="C18" s="20">
        <f>SUM(C6:C17)</f>
        <v>2610.34</v>
      </c>
      <c r="D18" s="21">
        <f>SUM(D6:D17)</f>
        <v>21465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3:D18"/>
  <sheetViews>
    <sheetView workbookViewId="0">
      <selection activeCell="C23" sqref="C23"/>
    </sheetView>
  </sheetViews>
  <sheetFormatPr defaultColWidth="9.109375"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1:4" ht="15" thickBot="1" x14ac:dyDescent="0.35"/>
    <row r="4" spans="1:4" ht="22.5" customHeight="1" thickBot="1" x14ac:dyDescent="0.9">
      <c r="A4" s="3"/>
      <c r="B4" s="48" t="s">
        <v>19</v>
      </c>
      <c r="C4" s="49"/>
      <c r="D4" s="50"/>
    </row>
    <row r="5" spans="1:4" ht="18.600000000000001" thickTop="1" x14ac:dyDescent="0.35">
      <c r="A5" s="5"/>
      <c r="B5" s="10" t="s">
        <v>2</v>
      </c>
      <c r="C5" s="11" t="s">
        <v>17</v>
      </c>
      <c r="D5" s="12" t="s">
        <v>3</v>
      </c>
    </row>
    <row r="6" spans="1:4" ht="15.6" x14ac:dyDescent="0.3">
      <c r="B6" s="13" t="s">
        <v>4</v>
      </c>
      <c r="C6" s="22">
        <v>208.12</v>
      </c>
      <c r="D6" s="23">
        <v>787</v>
      </c>
    </row>
    <row r="7" spans="1:4" ht="15.6" x14ac:dyDescent="0.3">
      <c r="B7" s="16" t="s">
        <v>5</v>
      </c>
      <c r="C7" s="24">
        <v>196.55</v>
      </c>
      <c r="D7" s="26">
        <v>1218</v>
      </c>
    </row>
    <row r="8" spans="1:4" ht="15.6" x14ac:dyDescent="0.3">
      <c r="B8" s="13" t="s">
        <v>6</v>
      </c>
      <c r="C8" s="22">
        <v>186.47</v>
      </c>
      <c r="D8" s="23">
        <v>1098</v>
      </c>
    </row>
    <row r="9" spans="1:4" ht="15.6" x14ac:dyDescent="0.3">
      <c r="B9" s="16" t="s">
        <v>7</v>
      </c>
      <c r="C9" s="24">
        <v>230.61</v>
      </c>
      <c r="D9" s="26">
        <v>1630</v>
      </c>
    </row>
    <row r="10" spans="1:4" ht="15.6" x14ac:dyDescent="0.3">
      <c r="B10" s="13" t="s">
        <v>8</v>
      </c>
      <c r="C10" s="22">
        <v>215.33</v>
      </c>
      <c r="D10" s="23">
        <v>1430</v>
      </c>
    </row>
    <row r="11" spans="1:4" ht="15.6" x14ac:dyDescent="0.3">
      <c r="B11" s="16" t="s">
        <v>9</v>
      </c>
      <c r="C11" s="28">
        <v>288.64</v>
      </c>
      <c r="D11" s="26">
        <v>2282</v>
      </c>
    </row>
    <row r="12" spans="1:4" ht="15.6" x14ac:dyDescent="0.3">
      <c r="B12" s="13" t="s">
        <v>10</v>
      </c>
      <c r="C12" s="22">
        <v>310.77</v>
      </c>
      <c r="D12" s="23">
        <v>2573</v>
      </c>
    </row>
    <row r="13" spans="1:4" ht="15.6" x14ac:dyDescent="0.3">
      <c r="B13" s="16" t="s">
        <v>11</v>
      </c>
      <c r="C13" s="24">
        <v>294.45</v>
      </c>
      <c r="D13" s="26">
        <v>2422</v>
      </c>
    </row>
    <row r="14" spans="1:4" ht="15.6" x14ac:dyDescent="0.3">
      <c r="B14" s="13" t="s">
        <v>12</v>
      </c>
      <c r="C14" s="22">
        <v>253.04</v>
      </c>
      <c r="D14" s="23">
        <v>1833</v>
      </c>
    </row>
    <row r="15" spans="1:4" ht="15.6" x14ac:dyDescent="0.3">
      <c r="B15" s="16" t="s">
        <v>13</v>
      </c>
      <c r="C15" s="17">
        <v>231.41</v>
      </c>
      <c r="D15" s="18">
        <v>1591</v>
      </c>
    </row>
    <row r="16" spans="1:4" ht="15.6" x14ac:dyDescent="0.3">
      <c r="B16" s="13" t="s">
        <v>14</v>
      </c>
      <c r="C16" s="22">
        <v>216.62</v>
      </c>
      <c r="D16" s="23">
        <v>1434</v>
      </c>
    </row>
    <row r="17" spans="2:4" ht="15.6" x14ac:dyDescent="0.3">
      <c r="B17" s="16" t="s">
        <v>15</v>
      </c>
      <c r="C17" s="24">
        <v>222.33</v>
      </c>
      <c r="D17" s="26">
        <v>1206</v>
      </c>
    </row>
    <row r="18" spans="2:4" ht="16.2" thickBot="1" x14ac:dyDescent="0.35">
      <c r="B18" s="19" t="s">
        <v>16</v>
      </c>
      <c r="C18" s="20">
        <f>SUM(C6:C17)</f>
        <v>2854.3399999999997</v>
      </c>
      <c r="D18" s="21">
        <f>SUM(D6:D17)</f>
        <v>19504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819F9-B42E-40B2-B5B0-F479E4A3CE27}">
  <dimension ref="A3:D18"/>
  <sheetViews>
    <sheetView workbookViewId="0">
      <selection activeCell="C8" sqref="C8:D14"/>
    </sheetView>
  </sheetViews>
  <sheetFormatPr defaultColWidth="9.109375"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1:4" ht="15" thickBot="1" x14ac:dyDescent="0.35"/>
    <row r="4" spans="1:4" ht="22.5" customHeight="1" thickBot="1" x14ac:dyDescent="0.9">
      <c r="A4" s="3"/>
      <c r="B4" s="48" t="s">
        <v>19</v>
      </c>
      <c r="C4" s="49"/>
      <c r="D4" s="50"/>
    </row>
    <row r="5" spans="1:4" ht="18.600000000000001" thickTop="1" x14ac:dyDescent="0.35">
      <c r="A5" s="5"/>
      <c r="B5" s="10" t="s">
        <v>2</v>
      </c>
      <c r="C5" s="40" t="s">
        <v>17</v>
      </c>
      <c r="D5" s="12" t="s">
        <v>3</v>
      </c>
    </row>
    <row r="6" spans="1:4" ht="15.6" x14ac:dyDescent="0.3">
      <c r="B6" s="51" t="s">
        <v>4</v>
      </c>
      <c r="C6" s="57">
        <v>162.09</v>
      </c>
      <c r="D6" s="53">
        <v>577</v>
      </c>
    </row>
    <row r="7" spans="1:4" ht="15.6" x14ac:dyDescent="0.3">
      <c r="B7" s="51" t="s">
        <v>5</v>
      </c>
      <c r="C7" s="57">
        <v>188.89</v>
      </c>
      <c r="D7" s="53">
        <v>910</v>
      </c>
    </row>
    <row r="8" spans="1:4" ht="15.6" x14ac:dyDescent="0.3">
      <c r="B8" s="51" t="s">
        <v>6</v>
      </c>
      <c r="C8" s="58">
        <v>191.39</v>
      </c>
      <c r="D8" s="52">
        <v>912</v>
      </c>
    </row>
    <row r="9" spans="1:4" ht="15.6" x14ac:dyDescent="0.3">
      <c r="B9" s="51" t="s">
        <v>7</v>
      </c>
      <c r="C9" s="58">
        <v>195.27</v>
      </c>
      <c r="D9" s="52">
        <v>870</v>
      </c>
    </row>
    <row r="10" spans="1:4" ht="15.6" x14ac:dyDescent="0.3">
      <c r="B10" s="51" t="s">
        <v>8</v>
      </c>
      <c r="C10" s="58">
        <v>207.66</v>
      </c>
      <c r="D10" s="52">
        <v>1063</v>
      </c>
    </row>
    <row r="11" spans="1:4" ht="15.6" x14ac:dyDescent="0.3">
      <c r="B11" s="51" t="s">
        <v>9</v>
      </c>
      <c r="C11" s="59">
        <v>230.15</v>
      </c>
      <c r="D11" s="52">
        <v>1097</v>
      </c>
    </row>
    <row r="12" spans="1:4" ht="15.6" x14ac:dyDescent="0.3">
      <c r="B12" s="51" t="s">
        <v>10</v>
      </c>
      <c r="C12" s="58">
        <v>218.74</v>
      </c>
      <c r="D12" s="52">
        <v>1202</v>
      </c>
    </row>
    <row r="13" spans="1:4" ht="15.6" x14ac:dyDescent="0.3">
      <c r="B13" s="51" t="s">
        <v>11</v>
      </c>
      <c r="C13" s="58">
        <v>307.23</v>
      </c>
      <c r="D13" s="52">
        <v>2035</v>
      </c>
    </row>
    <row r="14" spans="1:4" ht="15.6" x14ac:dyDescent="0.3">
      <c r="B14" s="51" t="s">
        <v>12</v>
      </c>
      <c r="C14" s="58">
        <v>282.08999999999997</v>
      </c>
      <c r="D14" s="52">
        <v>1765</v>
      </c>
    </row>
    <row r="15" spans="1:4" ht="15.6" x14ac:dyDescent="0.3">
      <c r="B15" s="51" t="s">
        <v>13</v>
      </c>
      <c r="C15" s="60"/>
      <c r="D15" s="53"/>
    </row>
    <row r="16" spans="1:4" ht="15.6" x14ac:dyDescent="0.3">
      <c r="B16" s="51" t="s">
        <v>14</v>
      </c>
      <c r="C16" s="58"/>
      <c r="D16" s="52"/>
    </row>
    <row r="17" spans="2:4" ht="15.6" x14ac:dyDescent="0.3">
      <c r="B17" s="51" t="s">
        <v>15</v>
      </c>
      <c r="C17" s="58"/>
      <c r="D17" s="52"/>
    </row>
    <row r="18" spans="2:4" ht="16.2" thickBot="1" x14ac:dyDescent="0.35">
      <c r="B18" s="54" t="s">
        <v>16</v>
      </c>
      <c r="C18" s="55">
        <f>SUM(C6:C17)</f>
        <v>1983.51</v>
      </c>
      <c r="D18" s="56">
        <f>SUM(D6:D17)</f>
        <v>10431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3:E18"/>
  <sheetViews>
    <sheetView showGridLines="0" tabSelected="1" topLeftCell="C1" zoomScale="116" workbookViewId="0">
      <selection activeCell="R15" sqref="R15"/>
    </sheetView>
  </sheetViews>
  <sheetFormatPr defaultColWidth="9.109375"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1:4" ht="15" thickBot="1" x14ac:dyDescent="0.35"/>
    <row r="4" spans="1:4" ht="22.5" customHeight="1" x14ac:dyDescent="0.85">
      <c r="A4" s="3"/>
      <c r="B4" s="61" t="s">
        <v>19</v>
      </c>
      <c r="C4" s="62"/>
      <c r="D4" s="63"/>
    </row>
    <row r="5" spans="1:4" ht="18" x14ac:dyDescent="0.35">
      <c r="A5" s="5"/>
      <c r="B5" s="10" t="s">
        <v>2</v>
      </c>
      <c r="C5" s="40" t="s">
        <v>17</v>
      </c>
      <c r="D5" s="12" t="s">
        <v>3</v>
      </c>
    </row>
    <row r="6" spans="1:4" ht="15.6" x14ac:dyDescent="0.3">
      <c r="B6" s="64">
        <v>45931</v>
      </c>
      <c r="C6" s="57">
        <v>231.41</v>
      </c>
      <c r="D6" s="53">
        <v>1591</v>
      </c>
    </row>
    <row r="7" spans="1:4" ht="15.6" x14ac:dyDescent="0.3">
      <c r="B7" s="64">
        <v>45962</v>
      </c>
      <c r="C7" s="57">
        <v>216.62</v>
      </c>
      <c r="D7" s="53">
        <v>1434</v>
      </c>
    </row>
    <row r="8" spans="1:4" ht="15.6" x14ac:dyDescent="0.3">
      <c r="B8" s="64">
        <v>45992</v>
      </c>
      <c r="C8" s="57">
        <v>222.33</v>
      </c>
      <c r="D8" s="53">
        <v>1206</v>
      </c>
    </row>
    <row r="9" spans="1:4" ht="15.6" x14ac:dyDescent="0.3">
      <c r="B9" s="64">
        <v>46023</v>
      </c>
      <c r="C9" s="57">
        <v>162.09</v>
      </c>
      <c r="D9" s="53">
        <v>577</v>
      </c>
    </row>
    <row r="10" spans="1:4" ht="15.6" x14ac:dyDescent="0.3">
      <c r="B10" s="64">
        <v>46054</v>
      </c>
      <c r="C10" s="57">
        <v>188.89</v>
      </c>
      <c r="D10" s="53">
        <v>910</v>
      </c>
    </row>
    <row r="11" spans="1:4" ht="15.6" x14ac:dyDescent="0.3">
      <c r="B11" s="64">
        <v>46082</v>
      </c>
      <c r="C11" s="58">
        <v>191.39</v>
      </c>
      <c r="D11" s="52">
        <v>912</v>
      </c>
    </row>
    <row r="12" spans="1:4" ht="15.6" x14ac:dyDescent="0.3">
      <c r="B12" s="64">
        <v>46113</v>
      </c>
      <c r="C12" s="58">
        <v>195.27</v>
      </c>
      <c r="D12" s="52">
        <v>870</v>
      </c>
    </row>
    <row r="13" spans="1:4" ht="15.6" x14ac:dyDescent="0.3">
      <c r="B13" s="64">
        <v>46143</v>
      </c>
      <c r="C13" s="58">
        <v>207.66</v>
      </c>
      <c r="D13" s="52">
        <v>1063</v>
      </c>
    </row>
    <row r="14" spans="1:4" ht="15.6" x14ac:dyDescent="0.3">
      <c r="B14" s="64">
        <v>46174</v>
      </c>
      <c r="C14" s="59">
        <v>230.15</v>
      </c>
      <c r="D14" s="52">
        <v>1097</v>
      </c>
    </row>
    <row r="15" spans="1:4" ht="15.6" x14ac:dyDescent="0.3">
      <c r="B15" s="64">
        <v>46204</v>
      </c>
      <c r="C15" s="58">
        <v>218.74</v>
      </c>
      <c r="D15" s="52">
        <v>1202</v>
      </c>
    </row>
    <row r="16" spans="1:4" ht="15.6" x14ac:dyDescent="0.3">
      <c r="B16" s="64">
        <v>46235</v>
      </c>
      <c r="C16" s="58">
        <v>307.23</v>
      </c>
      <c r="D16" s="52">
        <v>2035</v>
      </c>
    </row>
    <row r="17" spans="2:5" ht="16.2" thickBot="1" x14ac:dyDescent="0.35">
      <c r="B17" s="35">
        <v>46266</v>
      </c>
      <c r="C17" s="65">
        <v>282.08999999999997</v>
      </c>
      <c r="D17" s="66">
        <v>1765</v>
      </c>
      <c r="E17">
        <v>3</v>
      </c>
    </row>
    <row r="18" spans="2:5" x14ac:dyDescent="0.3">
      <c r="B18" s="39"/>
      <c r="C18" s="39"/>
      <c r="D18" s="39"/>
    </row>
  </sheetData>
  <mergeCells count="1">
    <mergeCell ref="B4:D4"/>
  </mergeCells>
  <pageMargins left="0.511811024" right="0.511811024" top="0.78740157499999996" bottom="0.78740157499999996" header="0.31496062000000002" footer="0.31496062000000002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3:F27"/>
  <sheetViews>
    <sheetView workbookViewId="0">
      <selection activeCell="F24" sqref="F24"/>
    </sheetView>
  </sheetViews>
  <sheetFormatPr defaultColWidth="9.109375" defaultRowHeight="14.4" x14ac:dyDescent="0.3"/>
  <cols>
    <col min="1" max="1" width="8.33203125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3" spans="1:6" ht="15" thickBot="1" x14ac:dyDescent="0.35">
      <c r="F3" s="2"/>
    </row>
    <row r="4" spans="1:6" ht="27.75" customHeight="1" thickBot="1" x14ac:dyDescent="0.9">
      <c r="A4" s="3"/>
      <c r="B4" s="48" t="s">
        <v>19</v>
      </c>
      <c r="C4" s="49"/>
      <c r="D4" s="50"/>
      <c r="F4" s="4"/>
    </row>
    <row r="5" spans="1:6" ht="19.2" thickTop="1" thickBot="1" x14ac:dyDescent="0.4">
      <c r="A5" s="5"/>
      <c r="B5" s="6" t="s">
        <v>0</v>
      </c>
      <c r="C5" s="7" t="s">
        <v>18</v>
      </c>
      <c r="D5" s="8" t="s">
        <v>1</v>
      </c>
    </row>
    <row r="6" spans="1:6" ht="15.6" x14ac:dyDescent="0.3">
      <c r="B6" s="32">
        <v>2004</v>
      </c>
      <c r="C6" s="34">
        <v>0</v>
      </c>
      <c r="D6" s="33">
        <v>0</v>
      </c>
    </row>
    <row r="7" spans="1:6" ht="15.6" x14ac:dyDescent="0.3">
      <c r="B7" s="16">
        <v>2005</v>
      </c>
      <c r="C7" s="42">
        <v>0</v>
      </c>
      <c r="D7" s="25">
        <v>0</v>
      </c>
    </row>
    <row r="8" spans="1:6" ht="15.6" x14ac:dyDescent="0.3">
      <c r="B8" s="13">
        <v>2006</v>
      </c>
      <c r="C8" s="41">
        <v>0</v>
      </c>
      <c r="D8" s="27">
        <v>0</v>
      </c>
    </row>
    <row r="9" spans="1:6" ht="15.6" x14ac:dyDescent="0.3">
      <c r="B9" s="16">
        <v>2007</v>
      </c>
      <c r="C9" s="42">
        <v>0</v>
      </c>
      <c r="D9" s="26">
        <v>0</v>
      </c>
    </row>
    <row r="10" spans="1:6" ht="15.6" x14ac:dyDescent="0.3">
      <c r="B10" s="13">
        <v>2008</v>
      </c>
      <c r="C10" s="41">
        <v>0</v>
      </c>
      <c r="D10" s="23">
        <v>0</v>
      </c>
    </row>
    <row r="11" spans="1:6" ht="15.6" x14ac:dyDescent="0.3">
      <c r="B11" s="16">
        <v>2009</v>
      </c>
      <c r="C11" s="42">
        <v>107.66</v>
      </c>
      <c r="D11" s="26">
        <v>248</v>
      </c>
    </row>
    <row r="12" spans="1:6" ht="15.6" x14ac:dyDescent="0.3">
      <c r="B12" s="13">
        <v>2010</v>
      </c>
      <c r="C12" s="41">
        <v>2335.85</v>
      </c>
      <c r="D12" s="23">
        <v>5295</v>
      </c>
    </row>
    <row r="13" spans="1:6" ht="15.6" x14ac:dyDescent="0.3">
      <c r="B13" s="16">
        <v>2011</v>
      </c>
      <c r="C13" s="42">
        <v>2773.23</v>
      </c>
      <c r="D13" s="26">
        <v>6079</v>
      </c>
    </row>
    <row r="14" spans="1:6" ht="15.6" x14ac:dyDescent="0.3">
      <c r="B14" s="13">
        <v>2012</v>
      </c>
      <c r="C14" s="41">
        <f>'2012'!C$18</f>
        <v>2891.2599999999998</v>
      </c>
      <c r="D14" s="23">
        <f>'2012'!D$18</f>
        <v>5950</v>
      </c>
    </row>
    <row r="15" spans="1:6" ht="15.6" x14ac:dyDescent="0.3">
      <c r="B15" s="16">
        <v>2013</v>
      </c>
      <c r="C15" s="42">
        <f>'2013'!C$18</f>
        <v>2480.7200000000003</v>
      </c>
      <c r="D15" s="26">
        <f>'2013'!D$18</f>
        <v>6391</v>
      </c>
    </row>
    <row r="16" spans="1:6" ht="15.6" x14ac:dyDescent="0.3">
      <c r="B16" s="13">
        <v>2014</v>
      </c>
      <c r="C16" s="41">
        <f>'2014'!C$18</f>
        <v>2480.7200000000003</v>
      </c>
      <c r="D16" s="23">
        <f>'2014'!D$18</f>
        <v>6391</v>
      </c>
    </row>
    <row r="17" spans="2:4" ht="15.6" x14ac:dyDescent="0.3">
      <c r="B17" s="16">
        <v>2015</v>
      </c>
      <c r="C17" s="42">
        <f>'2015'!C$18</f>
        <v>4538.4799999999996</v>
      </c>
      <c r="D17" s="26">
        <f>'2015'!D$18</f>
        <v>6418.3600000000006</v>
      </c>
    </row>
    <row r="18" spans="2:4" ht="15.6" x14ac:dyDescent="0.3">
      <c r="B18" s="13">
        <v>2016</v>
      </c>
      <c r="C18" s="41">
        <f>'2016'!C$18</f>
        <v>17796.23</v>
      </c>
      <c r="D18" s="23">
        <f>'2016'!D$18</f>
        <v>24503</v>
      </c>
    </row>
    <row r="19" spans="2:4" ht="15.6" x14ac:dyDescent="0.3">
      <c r="B19" s="16">
        <v>2017</v>
      </c>
      <c r="C19" s="42">
        <f>'2017'!C$18</f>
        <v>10168.039999999997</v>
      </c>
      <c r="D19" s="26">
        <f>'2017'!D$18</f>
        <v>16968</v>
      </c>
    </row>
    <row r="20" spans="2:4" ht="15.6" x14ac:dyDescent="0.3">
      <c r="B20" s="13">
        <v>2018</v>
      </c>
      <c r="C20" s="41">
        <f>'2018'!C$18</f>
        <v>32180.409999999996</v>
      </c>
      <c r="D20" s="23">
        <f>'2018'!D$18</f>
        <v>41936</v>
      </c>
    </row>
    <row r="21" spans="2:4" ht="15.6" x14ac:dyDescent="0.3">
      <c r="B21" s="16">
        <v>2019</v>
      </c>
      <c r="C21" s="42">
        <f>'2019'!C18</f>
        <v>33735.550000000003</v>
      </c>
      <c r="D21" s="26">
        <f>'2019'!D18</f>
        <v>42101</v>
      </c>
    </row>
    <row r="22" spans="2:4" ht="15.6" x14ac:dyDescent="0.3">
      <c r="B22" s="29">
        <v>2020</v>
      </c>
      <c r="C22" s="38">
        <f>'2020'!C18</f>
        <v>11455.470000000001</v>
      </c>
      <c r="D22" s="15">
        <f>'2020'!D18</f>
        <v>15300</v>
      </c>
    </row>
    <row r="23" spans="2:4" ht="15.6" x14ac:dyDescent="0.3">
      <c r="B23" s="16">
        <v>2021</v>
      </c>
      <c r="C23" s="42">
        <f>'2021'!C$18</f>
        <v>15464.33</v>
      </c>
      <c r="D23" s="26">
        <f>'2021'!D$18</f>
        <v>17214</v>
      </c>
    </row>
    <row r="24" spans="2:4" ht="15.6" x14ac:dyDescent="0.3">
      <c r="B24" s="13">
        <v>2022</v>
      </c>
      <c r="C24" s="41">
        <f>'2022'!C$18</f>
        <v>6675.86</v>
      </c>
      <c r="D24" s="23">
        <f>'2022'!D$18</f>
        <v>26869</v>
      </c>
    </row>
    <row r="25" spans="2:4" ht="16.2" thickBot="1" x14ac:dyDescent="0.35">
      <c r="B25" s="30">
        <v>2023</v>
      </c>
      <c r="C25" s="31">
        <f>'2023'!C$18</f>
        <v>3063.92</v>
      </c>
      <c r="D25" s="43">
        <f>'2023'!D$18</f>
        <v>30798</v>
      </c>
    </row>
    <row r="26" spans="2:4" ht="15.6" x14ac:dyDescent="0.3">
      <c r="B26" s="13">
        <v>2024</v>
      </c>
      <c r="C26" s="41">
        <v>2610.34</v>
      </c>
      <c r="D26" s="23">
        <v>21465</v>
      </c>
    </row>
    <row r="27" spans="2:4" ht="15.6" x14ac:dyDescent="0.3">
      <c r="B27" s="45">
        <v>2025</v>
      </c>
      <c r="C27" s="46">
        <v>2854.34</v>
      </c>
      <c r="D27" s="47">
        <v>19504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17</vt:i4>
      </vt:variant>
    </vt:vector>
  </HeadingPairs>
  <TitlesOfParts>
    <vt:vector size="17" baseType="lpstr"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GRAFICO</vt:lpstr>
      <vt:lpstr>HISTORICO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Juuh</dc:creator>
  <cp:lastModifiedBy>Valentina</cp:lastModifiedBy>
  <dcterms:created xsi:type="dcterms:W3CDTF">2013-09-10T13:21:21Z</dcterms:created>
  <dcterms:modified xsi:type="dcterms:W3CDTF">2026-10-03T19:48:10Z</dcterms:modified>
</cp:coreProperties>
</file>