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MORADIA INDIGENA\"/>
    </mc:Choice>
  </mc:AlternateContent>
  <xr:revisionPtr revIDLastSave="0" documentId="13_ncr:1_{170BC186-3B79-4DD1-A681-75958FAF5CE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2020" sheetId="13" r:id="rId1"/>
    <sheet name="2021" sheetId="14" r:id="rId2"/>
    <sheet name="2022" sheetId="15" r:id="rId3"/>
    <sheet name="2023" sheetId="16" r:id="rId4"/>
    <sheet name="2024" sheetId="17" r:id="rId5"/>
    <sheet name="2025" sheetId="18" r:id="rId6"/>
    <sheet name="2026" sheetId="19" r:id="rId7"/>
    <sheet name="GRAFICO" sheetId="6" r:id="rId8"/>
    <sheet name="HISTORICO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9" l="1"/>
  <c r="C18" i="19"/>
  <c r="D18" i="18"/>
  <c r="C18" i="18"/>
  <c r="D18" i="17" l="1"/>
  <c r="C18" i="17"/>
  <c r="C18" i="16" l="1"/>
  <c r="D18" i="16"/>
  <c r="D6" i="15" l="1"/>
  <c r="D18" i="15" s="1"/>
  <c r="C18" i="15"/>
  <c r="D18" i="14" l="1"/>
  <c r="D8" i="1" s="1"/>
  <c r="C18" i="14"/>
  <c r="C8" i="1" s="1"/>
  <c r="C7" i="1"/>
  <c r="D18" i="13"/>
  <c r="D7" i="1" s="1"/>
  <c r="C18" i="13"/>
</calcChain>
</file>

<file path=xl/sharedStrings.xml><?xml version="1.0" encoding="utf-8"?>
<sst xmlns="http://schemas.openxmlformats.org/spreadsheetml/2006/main" count="127" uniqueCount="20">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</sst>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  <numFmt numFmtId="170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1"/>
      <color theme="1"/>
      <name val="Berlin Sans FB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3" fontId="3" fillId="0" borderId="0" xfId="2" applyFont="1" applyBorder="1" applyAlignment="1"/>
    <xf numFmtId="43" fontId="3" fillId="3" borderId="0" xfId="2" applyFont="1" applyFill="1" applyBorder="1" applyAlignment="1"/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4" fontId="3" fillId="4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165" fontId="3" fillId="0" borderId="0" xfId="2" applyNumberFormat="1" applyFont="1" applyBorder="1" applyAlignment="1">
      <alignment horizontal="center"/>
    </xf>
    <xf numFmtId="166" fontId="3" fillId="3" borderId="0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/>
    </xf>
    <xf numFmtId="165" fontId="3" fillId="3" borderId="0" xfId="0" applyNumberFormat="1" applyFont="1" applyFill="1" applyBorder="1" applyAlignment="1">
      <alignment horizontal="center"/>
    </xf>
    <xf numFmtId="165" fontId="3" fillId="3" borderId="0" xfId="2" applyNumberFormat="1" applyFont="1" applyFill="1" applyBorder="1" applyAlignment="1">
      <alignment horizontal="center"/>
    </xf>
    <xf numFmtId="165" fontId="3" fillId="0" borderId="0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165" fontId="9" fillId="4" borderId="0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165" fontId="9" fillId="4" borderId="0" xfId="0" applyNumberFormat="1" applyFont="1" applyFill="1" applyBorder="1" applyAlignment="1">
      <alignment horizontal="center" vertical="center"/>
    </xf>
    <xf numFmtId="3" fontId="9" fillId="4" borderId="2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4" fontId="10" fillId="4" borderId="4" xfId="0" applyNumberFormat="1" applyFont="1" applyFill="1" applyBorder="1" applyAlignment="1">
      <alignment horizontal="center" vertical="center"/>
    </xf>
    <xf numFmtId="3" fontId="10" fillId="4" borderId="5" xfId="0" applyNumberFormat="1" applyFont="1" applyFill="1" applyBorder="1" applyAlignment="1">
      <alignment horizontal="center" vertical="center"/>
    </xf>
    <xf numFmtId="17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7" fontId="3" fillId="4" borderId="3" xfId="0" applyNumberFormat="1" applyFont="1" applyFill="1" applyBorder="1" applyAlignment="1">
      <alignment horizontal="center"/>
    </xf>
  </cellXfs>
  <cellStyles count="8">
    <cellStyle name="Normal" xfId="0" builtinId="0"/>
    <cellStyle name="Normal 4" xfId="4" xr:uid="{00000000-0005-0000-0000-000001000000}"/>
    <cellStyle name="Vírgula" xfId="2" builtinId="3"/>
    <cellStyle name="Vírgula 2" xfId="6" xr:uid="{DA23CC70-2A34-4FDD-861A-F38F32E7A4FA}"/>
    <cellStyle name="Vírgula 3" xfId="1" xr:uid="{00000000-0005-0000-0000-000003000000}"/>
    <cellStyle name="Vírgula 3 2" xfId="5" xr:uid="{29D1892B-701A-4C20-AD82-75519F3A8B03}"/>
    <cellStyle name="Vírgula 4" xfId="3" xr:uid="{00000000-0005-0000-0000-000004000000}"/>
    <cellStyle name="Vírgula 4 2" xfId="7" xr:uid="{456DE4C5-7BB0-4EC8-9D35-0DA4EB239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331672043061163E-3"/>
          <c:y val="8.9527611131941867E-2"/>
          <c:w val="0.94363103469769793"/>
          <c:h val="0.758420467242269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8772474240373016E-2"/>
                  <c:y val="-3.53528725575969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EC-458A-A213-F79A7EE92AFC}"/>
                </c:ext>
              </c:extLst>
            </c:dLbl>
            <c:dLbl>
              <c:idx val="1"/>
              <c:layout>
                <c:manualLayout>
                  <c:x val="-6.9002944696685609E-2"/>
                  <c:y val="-3.21941528142316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EC-458A-A213-F79A7EE92AFC}"/>
                </c:ext>
              </c:extLst>
            </c:dLbl>
            <c:dLbl>
              <c:idx val="2"/>
              <c:layout>
                <c:manualLayout>
                  <c:x val="-3.5408673350711795E-2"/>
                  <c:y val="-4.79387993167520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EC-458A-A213-F79A7EE92AFC}"/>
                </c:ext>
              </c:extLst>
            </c:dLbl>
            <c:dLbl>
              <c:idx val="3"/>
              <c:layout>
                <c:manualLayout>
                  <c:x val="-5.7904069158760597E-2"/>
                  <c:y val="-4.17911302753822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7-4AB2-81AA-876C5EB347F7}"/>
                </c:ext>
              </c:extLst>
            </c:dLbl>
            <c:dLbl>
              <c:idx val="4"/>
              <c:layout>
                <c:manualLayout>
                  <c:x val="-4.8894301572020162E-2"/>
                  <c:y val="-4.2395481814773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EC-458A-A213-F79A7EE92AFC}"/>
                </c:ext>
              </c:extLst>
            </c:dLbl>
            <c:dLbl>
              <c:idx val="5"/>
              <c:layout>
                <c:manualLayout>
                  <c:x val="-5.7509214328404806E-2"/>
                  <c:y val="-0.102069012206807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030193547676427E-2"/>
                      <c:h val="8.98950131233595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0EC-458A-A213-F79A7EE92AFC}"/>
                </c:ext>
              </c:extLst>
            </c:dLbl>
            <c:dLbl>
              <c:idx val="6"/>
              <c:layout>
                <c:manualLayout>
                  <c:x val="-4.4539009433295897E-2"/>
                  <c:y val="-3.6961265258509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EC-458A-A213-F79A7EE92AFC}"/>
                </c:ext>
              </c:extLst>
            </c:dLbl>
            <c:dLbl>
              <c:idx val="7"/>
              <c:layout>
                <c:manualLayout>
                  <c:x val="-3.0566771238623097E-2"/>
                  <c:y val="-3.84813877431987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EC-458A-A213-F79A7EE92AFC}"/>
                </c:ext>
              </c:extLst>
            </c:dLbl>
            <c:dLbl>
              <c:idx val="8"/>
              <c:layout>
                <c:manualLayout>
                  <c:x val="-5.0405184277476638E-2"/>
                  <c:y val="-4.05509207182435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EC-458A-A213-F79A7EE92AFC}"/>
                </c:ext>
              </c:extLst>
            </c:dLbl>
            <c:dLbl>
              <c:idx val="9"/>
              <c:layout>
                <c:manualLayout>
                  <c:x val="-4.6553985942720456E-2"/>
                  <c:y val="-4.18590905303504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EC-458A-A213-F79A7EE92AFC}"/>
                </c:ext>
              </c:extLst>
            </c:dLbl>
            <c:dLbl>
              <c:idx val="10"/>
              <c:layout>
                <c:manualLayout>
                  <c:x val="-2.3476448510888162E-2"/>
                  <c:y val="-3.8845144356955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C7-4AB2-81AA-876C5EB347F7}"/>
                </c:ext>
              </c:extLst>
            </c:dLbl>
            <c:dLbl>
              <c:idx val="11"/>
              <c:layout>
                <c:manualLayout>
                  <c:x val="-2.3759826437314242E-2"/>
                  <c:y val="-3.2464171145273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3C-4AA8-9798-14FF9D9AD61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56.02</c:v>
                </c:pt>
                <c:pt idx="1">
                  <c:v>92.45</c:v>
                </c:pt>
                <c:pt idx="2">
                  <c:v>131.16</c:v>
                </c:pt>
                <c:pt idx="3">
                  <c:v>50.81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EC-458A-A213-F79A7EE92A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2131657264"/>
        <c:axId val="-213165019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5854948826226534E-2"/>
                  <c:y val="2.9797317002041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3C-4AA8-9798-14FF9D9AD61B}"/>
                </c:ext>
              </c:extLst>
            </c:dLbl>
            <c:dLbl>
              <c:idx val="1"/>
              <c:layout>
                <c:manualLayout>
                  <c:x val="-1.8481947525289678E-2"/>
                  <c:y val="3.5414062825480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EC-458A-A213-F79A7EE92AFC}"/>
                </c:ext>
              </c:extLst>
            </c:dLbl>
            <c:dLbl>
              <c:idx val="2"/>
              <c:layout>
                <c:manualLayout>
                  <c:x val="-2.2302234447538229E-2"/>
                  <c:y val="3.6552201808107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3C-4AA8-9798-14FF9D9AD61B}"/>
                </c:ext>
              </c:extLst>
            </c:dLbl>
            <c:dLbl>
              <c:idx val="3"/>
              <c:layout>
                <c:manualLayout>
                  <c:x val="-2.6415690241350993E-2"/>
                  <c:y val="3.02917864433612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3C-4AA8-9798-14FF9D9AD61B}"/>
                </c:ext>
              </c:extLst>
            </c:dLbl>
            <c:dLbl>
              <c:idx val="4"/>
              <c:layout>
                <c:manualLayout>
                  <c:x val="-2.2302234447538229E-2"/>
                  <c:y val="2.663156688747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3C-4AA8-9798-14FF9D9AD61B}"/>
                </c:ext>
              </c:extLst>
            </c:dLbl>
            <c:dLbl>
              <c:idx val="5"/>
              <c:layout>
                <c:manualLayout>
                  <c:x val="-2.5257841043446201E-2"/>
                  <c:y val="3.626968503937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3C-4AA8-9798-14FF9D9AD61B}"/>
                </c:ext>
              </c:extLst>
            </c:dLbl>
            <c:dLbl>
              <c:idx val="6"/>
              <c:layout>
                <c:manualLayout>
                  <c:x val="-2.8987491787844832E-2"/>
                  <c:y val="2.96559284256134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3C-4AA8-9798-14FF9D9AD61B}"/>
                </c:ext>
              </c:extLst>
            </c:dLbl>
            <c:dLbl>
              <c:idx val="7"/>
              <c:layout>
                <c:manualLayout>
                  <c:x val="-2.2302234447538229E-2"/>
                  <c:y val="3.32453235012288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93C-4AA8-9798-14FF9D9AD61B}"/>
                </c:ext>
              </c:extLst>
            </c:dLbl>
            <c:dLbl>
              <c:idx val="8"/>
              <c:layout>
                <c:manualLayout>
                  <c:x val="-2.5982930466246206E-2"/>
                  <c:y val="3.31747594050743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3C-4AA8-9798-14FF9D9AD61B}"/>
                </c:ext>
              </c:extLst>
            </c:dLbl>
            <c:dLbl>
              <c:idx val="9"/>
              <c:layout>
                <c:manualLayout>
                  <c:x val="-2.7808102510636114E-2"/>
                  <c:y val="5.32279819189267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93C-4AA8-9798-14FF9D9AD61B}"/>
                </c:ext>
              </c:extLst>
            </c:dLbl>
            <c:dLbl>
              <c:idx val="10"/>
              <c:layout>
                <c:manualLayout>
                  <c:x val="-2.5940269919572982E-2"/>
                  <c:y val="3.02917864433612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93C-4AA8-9798-14FF9D9AD61B}"/>
                </c:ext>
              </c:extLst>
            </c:dLbl>
            <c:dLbl>
              <c:idx val="11"/>
              <c:layout>
                <c:manualLayout>
                  <c:x val="-1.8664198975503605E-2"/>
                  <c:y val="3.00090092905052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93C-4AA8-9798-14FF9D9AD61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47</c:v>
                </c:pt>
                <c:pt idx="1">
                  <c:v>90</c:v>
                </c:pt>
                <c:pt idx="2">
                  <c:v>117</c:v>
                </c:pt>
                <c:pt idx="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0EC-458A-A213-F79A7EE92A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2131647472"/>
        <c:axId val="-2131648016"/>
      </c:lineChart>
      <c:dateAx>
        <c:axId val="-213165726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2131650192"/>
        <c:crosses val="autoZero"/>
        <c:auto val="1"/>
        <c:lblOffset val="200"/>
        <c:baseTimeUnit val="months"/>
      </c:dateAx>
      <c:valAx>
        <c:axId val="-213165019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-2131657264"/>
        <c:crosses val="autoZero"/>
        <c:crossBetween val="between"/>
      </c:valAx>
      <c:valAx>
        <c:axId val="-2131648016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-2131647472"/>
        <c:crosses val="max"/>
        <c:crossBetween val="between"/>
      </c:valAx>
      <c:dateAx>
        <c:axId val="-213164747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-2131648016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079661507444688E-2"/>
          <c:y val="9.6860548681414818E-2"/>
          <c:w val="0.19986659405185372"/>
          <c:h val="0.12068723920360047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spPr>
    <a:ln w="9525">
      <a:solidFill>
        <a:sysClr val="windowText" lastClr="000000"/>
      </a:solidFill>
    </a:ln>
  </c:spPr>
  <c:txPr>
    <a:bodyPr/>
    <a:lstStyle/>
    <a:p>
      <a:pPr>
        <a:defRPr sz="800" b="1"/>
      </a:pPr>
      <a:endParaRPr lang="pt-BR"/>
    </a:p>
  </c:txPr>
  <c:printSettings>
    <c:headerFooter/>
    <c:pageMargins b="0.78740157499999996" l="0.511811024" r="0.511811024" t="0.78740157499999996" header="0.31496062000000358" footer="0.3149606200000035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2042301907294E-2"/>
          <c:y val="5.048357591664699E-2"/>
          <c:w val="0.92225329698868663"/>
          <c:h val="0.80328799809114759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9.5103647408653277E-3"/>
                  <c:y val="-1.76340836183356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R$23,57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7AB-49A4-AD36-3349197A74E8}"/>
                </c:ext>
              </c:extLst>
            </c:dLbl>
            <c:dLbl>
              <c:idx val="1"/>
              <c:layout>
                <c:manualLayout>
                  <c:x val="-1.2331863770832089E-2"/>
                  <c:y val="1.6047085023463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R$2.381,84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7AB-49A4-AD36-3349197A74E8}"/>
                </c:ext>
              </c:extLst>
            </c:dLbl>
            <c:dLbl>
              <c:idx val="2"/>
              <c:layout>
                <c:manualLayout>
                  <c:x val="-0.11424155827230056"/>
                  <c:y val="6.03321933243193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R$2.830,08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7AB-49A4-AD36-3349197A74E8}"/>
                </c:ext>
              </c:extLst>
            </c:dLbl>
            <c:dLbl>
              <c:idx val="3"/>
              <c:layout>
                <c:manualLayout>
                  <c:x val="-0.11684384674362498"/>
                  <c:y val="3.21809697218169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R$1.296,01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7AB-49A4-AD36-3349197A74E8}"/>
                </c:ext>
              </c:extLst>
            </c:dLbl>
            <c:dLbl>
              <c:idx val="4"/>
              <c:layout>
                <c:manualLayout>
                  <c:x val="-6.8898913677456985E-2"/>
                  <c:y val="3.5124314006203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AB-49A4-AD36-3349197A74E8}"/>
                </c:ext>
              </c:extLst>
            </c:dLbl>
            <c:dLbl>
              <c:idx val="5"/>
              <c:layout>
                <c:manualLayout>
                  <c:x val="-5.1655853770955627E-2"/>
                  <c:y val="-3.9974329395655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AB-49A4-AD36-3349197A74E8}"/>
                </c:ext>
              </c:extLst>
            </c:dLbl>
            <c:dLbl>
              <c:idx val="6"/>
              <c:layout>
                <c:manualLayout>
                  <c:x val="-7.0069555392009764E-2"/>
                  <c:y val="-4.808783718789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AB-49A4-AD36-3349197A74E8}"/>
                </c:ext>
              </c:extLst>
            </c:dLbl>
            <c:dLbl>
              <c:idx val="7"/>
              <c:layout>
                <c:manualLayout>
                  <c:x val="-5.5201707742231813E-2"/>
                  <c:y val="2.8422462817147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AB-49A4-AD36-3349197A74E8}"/>
                </c:ext>
              </c:extLst>
            </c:dLbl>
            <c:dLbl>
              <c:idx val="8"/>
              <c:layout>
                <c:manualLayout>
                  <c:x val="-4.8832279925820975E-2"/>
                  <c:y val="-1.8966899970836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AB-49A4-AD36-3349197A74E8}"/>
                </c:ext>
              </c:extLst>
            </c:dLbl>
            <c:dLbl>
              <c:idx val="9"/>
              <c:layout>
                <c:manualLayout>
                  <c:x val="-6.7940563375054455E-2"/>
                  <c:y val="2.4756853310002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AB-49A4-AD36-3349197A74E8}"/>
                </c:ext>
              </c:extLst>
            </c:dLbl>
            <c:dLbl>
              <c:idx val="10"/>
              <c:layout>
                <c:manualLayout>
                  <c:x val="-1.2738855632822801E-2"/>
                  <c:y val="1.6590478273549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AB-49A4-AD36-3349197A74E8}"/>
                </c:ext>
              </c:extLst>
            </c:dLbl>
            <c:dLbl>
              <c:idx val="11"/>
              <c:layout>
                <c:manualLayout>
                  <c:x val="-4.8832279925820975E-2"/>
                  <c:y val="-2.9576953922426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AB-49A4-AD36-3349197A74E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23.57</c:v>
                </c:pt>
                <c:pt idx="1">
                  <c:v>2381.84</c:v>
                </c:pt>
                <c:pt idx="2">
                  <c:v>2830.08</c:v>
                </c:pt>
                <c:pt idx="3">
                  <c:v>1296.01</c:v>
                </c:pt>
                <c:pt idx="4">
                  <c:v>768.99</c:v>
                </c:pt>
                <c:pt idx="5">
                  <c:v>1130.55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1655088"/>
        <c:axId val="-213165672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5.1709190488149058E-2"/>
                  <c:y val="-3.530581404597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AB-49A4-AD36-3349197A74E8}"/>
                </c:ext>
              </c:extLst>
            </c:dLbl>
            <c:dLbl>
              <c:idx val="1"/>
              <c:layout>
                <c:manualLayout>
                  <c:x val="-0.12891019028351036"/>
                  <c:y val="-4.53988705957209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AB-49A4-AD36-3349197A74E8}"/>
                </c:ext>
              </c:extLst>
            </c:dLbl>
            <c:dLbl>
              <c:idx val="2"/>
              <c:layout>
                <c:manualLayout>
                  <c:x val="-5.4138370062233807E-2"/>
                  <c:y val="-3.2162835706142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AB-49A4-AD36-3349197A74E8}"/>
                </c:ext>
              </c:extLst>
            </c:dLbl>
            <c:dLbl>
              <c:idx val="3"/>
              <c:layout>
                <c:manualLayout>
                  <c:x val="-1.27116076637767E-2"/>
                  <c:y val="-1.0676316975529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AB-49A4-AD36-3349197A74E8}"/>
                </c:ext>
              </c:extLst>
            </c:dLbl>
            <c:dLbl>
              <c:idx val="4"/>
              <c:layout>
                <c:manualLayout>
                  <c:x val="-2.9738808690580345E-2"/>
                  <c:y val="-6.4779527559055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AB-49A4-AD36-3349197A74E8}"/>
                </c:ext>
              </c:extLst>
            </c:dLbl>
            <c:dLbl>
              <c:idx val="5"/>
              <c:layout>
                <c:manualLayout>
                  <c:x val="-2.7345022789838427E-2"/>
                  <c:y val="3.5151846447984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AB-49A4-AD36-3349197A74E8}"/>
                </c:ext>
              </c:extLst>
            </c:dLbl>
            <c:dLbl>
              <c:idx val="6"/>
              <c:layout>
                <c:manualLayout>
                  <c:x val="-7.2186848585995389E-2"/>
                  <c:y val="-1.91632035578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AB-49A4-AD36-3349197A74E8}"/>
                </c:ext>
              </c:extLst>
            </c:dLbl>
            <c:dLbl>
              <c:idx val="7"/>
              <c:layout>
                <c:manualLayout>
                  <c:x val="-3.8216566898468148E-2"/>
                  <c:y val="3.009259259259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AB-49A4-AD36-3349197A74E8}"/>
                </c:ext>
              </c:extLst>
            </c:dLbl>
            <c:dLbl>
              <c:idx val="8"/>
              <c:layout>
                <c:manualLayout>
                  <c:x val="-5.7324850347702232E-2"/>
                  <c:y val="-2.5273038786818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AB-49A4-AD36-3349197A74E8}"/>
                </c:ext>
              </c:extLst>
            </c:dLbl>
            <c:dLbl>
              <c:idx val="9"/>
              <c:layout>
                <c:manualLayout>
                  <c:x val="-2.1231426054704652E-2"/>
                  <c:y val="2.674631816856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AB-49A4-AD36-3349197A74E8}"/>
                </c:ext>
              </c:extLst>
            </c:dLbl>
            <c:dLbl>
              <c:idx val="10"/>
              <c:layout>
                <c:manualLayout>
                  <c:x val="-1.6985140843763753E-2"/>
                  <c:y val="1.3244203849518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AB-49A4-AD36-3349197A74E8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AB-49A4-AD36-3349197A74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HISTORICO!$D$7:$D$12</c:f>
              <c:numCache>
                <c:formatCode>0.00</c:formatCode>
                <c:ptCount val="6"/>
                <c:pt idx="0" formatCode="#,##0">
                  <c:v>30</c:v>
                </c:pt>
                <c:pt idx="1">
                  <c:v>2596</c:v>
                </c:pt>
                <c:pt idx="2" formatCode="#,##0">
                  <c:v>3223</c:v>
                </c:pt>
                <c:pt idx="3" formatCode="#,##0">
                  <c:v>1505</c:v>
                </c:pt>
                <c:pt idx="4" formatCode="#,##0">
                  <c:v>775</c:v>
                </c:pt>
                <c:pt idx="5" formatCode="#,##0">
                  <c:v>1079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1656176"/>
        <c:axId val="-2131650736"/>
      </c:lineChart>
      <c:catAx>
        <c:axId val="-213165508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2131656720"/>
        <c:crosses val="autoZero"/>
        <c:auto val="1"/>
        <c:lblAlgn val="ctr"/>
        <c:lblOffset val="100"/>
        <c:noMultiLvlLbl val="0"/>
      </c:catAx>
      <c:valAx>
        <c:axId val="-213165672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2131655088"/>
        <c:crosses val="autoZero"/>
        <c:crossBetween val="between"/>
      </c:valAx>
      <c:valAx>
        <c:axId val="-213165073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-2131656176"/>
        <c:crosses val="max"/>
        <c:crossBetween val="between"/>
      </c:valAx>
      <c:catAx>
        <c:axId val="-2131656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213165073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1.9472490019008228E-2"/>
          <c:y val="2.7798209756705369E-2"/>
          <c:w val="0.32278367800752761"/>
          <c:h val="0.1595137728996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347" footer="0.3149606200000034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266702</xdr:colOff>
      <xdr:row>3</xdr:row>
      <xdr:rowOff>180975</xdr:rowOff>
    </xdr:from>
    <xdr:to>
      <xdr:col>15</xdr:col>
      <xdr:colOff>542925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276226</xdr:colOff>
      <xdr:row>2</xdr:row>
      <xdr:rowOff>57150</xdr:rowOff>
    </xdr:from>
    <xdr:to>
      <xdr:col>10</xdr:col>
      <xdr:colOff>57150</xdr:colOff>
      <xdr:row>20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20"/>
    </row>
    <row r="3" spans="1:4" ht="15" thickBot="1" x14ac:dyDescent="0.35"/>
    <row r="4" spans="1:4" ht="22.5" customHeight="1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/>
      <c r="D6" s="29"/>
    </row>
    <row r="7" spans="1:4" ht="15.6" x14ac:dyDescent="0.3">
      <c r="B7" s="11" t="s">
        <v>5</v>
      </c>
      <c r="C7" s="30"/>
      <c r="D7" s="31"/>
    </row>
    <row r="8" spans="1:4" ht="15.6" x14ac:dyDescent="0.3">
      <c r="B8" s="13" t="s">
        <v>6</v>
      </c>
      <c r="C8" s="19"/>
      <c r="D8" s="14"/>
    </row>
    <row r="9" spans="1:4" ht="15.6" x14ac:dyDescent="0.3">
      <c r="B9" s="11" t="s">
        <v>7</v>
      </c>
      <c r="C9" s="24"/>
      <c r="D9" s="25"/>
    </row>
    <row r="10" spans="1:4" ht="15.6" x14ac:dyDescent="0.3">
      <c r="B10" s="13" t="s">
        <v>8</v>
      </c>
      <c r="C10" s="19"/>
      <c r="D10" s="14"/>
    </row>
    <row r="11" spans="1:4" ht="15.6" x14ac:dyDescent="0.3">
      <c r="B11" s="11" t="s">
        <v>9</v>
      </c>
      <c r="C11" s="24"/>
      <c r="D11" s="25"/>
    </row>
    <row r="12" spans="1:4" ht="15.6" x14ac:dyDescent="0.3">
      <c r="B12" s="13" t="s">
        <v>10</v>
      </c>
      <c r="C12" s="19"/>
      <c r="D12" s="14"/>
    </row>
    <row r="13" spans="1:4" ht="15.6" x14ac:dyDescent="0.3">
      <c r="B13" s="11" t="s">
        <v>11</v>
      </c>
      <c r="C13" s="24"/>
      <c r="D13" s="25"/>
    </row>
    <row r="14" spans="1:4" ht="15.6" x14ac:dyDescent="0.3">
      <c r="B14" s="13" t="s">
        <v>12</v>
      </c>
      <c r="C14" s="19"/>
      <c r="D14" s="14"/>
    </row>
    <row r="15" spans="1:4" ht="15.6" x14ac:dyDescent="0.3">
      <c r="B15" s="26" t="s">
        <v>13</v>
      </c>
      <c r="C15" s="27"/>
      <c r="D15" s="12"/>
    </row>
    <row r="16" spans="1:4" ht="15.6" x14ac:dyDescent="0.3">
      <c r="B16" s="13" t="s">
        <v>14</v>
      </c>
      <c r="C16" s="19"/>
      <c r="D16" s="14"/>
    </row>
    <row r="17" spans="2:4" ht="15.6" x14ac:dyDescent="0.3">
      <c r="B17" s="26" t="s">
        <v>15</v>
      </c>
      <c r="C17" s="27">
        <v>23.57</v>
      </c>
      <c r="D17" s="12">
        <v>30</v>
      </c>
    </row>
    <row r="18" spans="2:4" ht="16.2" thickBot="1" x14ac:dyDescent="0.35">
      <c r="B18" s="32" t="s">
        <v>16</v>
      </c>
      <c r="C18" s="33">
        <f>SUM(C6:C17)</f>
        <v>23.57</v>
      </c>
      <c r="D18" s="34">
        <f>SUM(D6:D17)</f>
        <v>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B7" sqref="B7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20"/>
    </row>
    <row r="3" spans="1:4" ht="15" thickBot="1" x14ac:dyDescent="0.35"/>
    <row r="4" spans="1:4" ht="22.5" customHeight="1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>
        <v>26.62</v>
      </c>
      <c r="D6" s="29">
        <v>30</v>
      </c>
    </row>
    <row r="7" spans="1:4" ht="15.6" x14ac:dyDescent="0.3">
      <c r="B7" s="11" t="s">
        <v>5</v>
      </c>
      <c r="C7" s="30">
        <v>23.27</v>
      </c>
      <c r="D7" s="31">
        <v>30</v>
      </c>
    </row>
    <row r="8" spans="1:4" ht="15.6" x14ac:dyDescent="0.3">
      <c r="B8" s="13" t="s">
        <v>6</v>
      </c>
      <c r="C8" s="19">
        <v>24.56</v>
      </c>
      <c r="D8" s="14">
        <v>30</v>
      </c>
    </row>
    <row r="9" spans="1:4" ht="15.6" x14ac:dyDescent="0.3">
      <c r="B9" s="11" t="s">
        <v>7</v>
      </c>
      <c r="C9" s="24">
        <v>24.3</v>
      </c>
      <c r="D9" s="25">
        <v>30</v>
      </c>
    </row>
    <row r="10" spans="1:4" ht="15.6" x14ac:dyDescent="0.3">
      <c r="B10" s="13" t="s">
        <v>8</v>
      </c>
      <c r="C10" s="19">
        <v>23.58</v>
      </c>
      <c r="D10" s="14">
        <v>30</v>
      </c>
    </row>
    <row r="11" spans="1:4" ht="15.6" x14ac:dyDescent="0.3">
      <c r="B11" s="11" t="s">
        <v>9</v>
      </c>
      <c r="C11" s="24">
        <v>24.5</v>
      </c>
      <c r="D11" s="25">
        <v>30</v>
      </c>
    </row>
    <row r="12" spans="1:4" ht="15.6" x14ac:dyDescent="0.3">
      <c r="B12" s="13" t="s">
        <v>10</v>
      </c>
      <c r="C12" s="19">
        <v>507.84</v>
      </c>
      <c r="D12" s="14">
        <v>603</v>
      </c>
    </row>
    <row r="13" spans="1:4" ht="15.6" x14ac:dyDescent="0.3">
      <c r="B13" s="11" t="s">
        <v>11</v>
      </c>
      <c r="C13" s="24">
        <v>837.23</v>
      </c>
      <c r="D13" s="25">
        <v>930</v>
      </c>
    </row>
    <row r="14" spans="1:4" ht="15.6" x14ac:dyDescent="0.3">
      <c r="B14" s="13" t="s">
        <v>12</v>
      </c>
      <c r="C14" s="19">
        <v>168.36</v>
      </c>
      <c r="D14" s="14">
        <v>178</v>
      </c>
    </row>
    <row r="15" spans="1:4" ht="15.6" x14ac:dyDescent="0.3">
      <c r="B15" s="26" t="s">
        <v>13</v>
      </c>
      <c r="C15" s="27">
        <v>28.43</v>
      </c>
      <c r="D15" s="12">
        <v>30</v>
      </c>
    </row>
    <row r="16" spans="1:4" ht="15.6" x14ac:dyDescent="0.3">
      <c r="B16" s="13" t="s">
        <v>14</v>
      </c>
      <c r="C16" s="19">
        <v>351.03</v>
      </c>
      <c r="D16" s="14">
        <v>361</v>
      </c>
    </row>
    <row r="17" spans="2:4" ht="15.6" x14ac:dyDescent="0.3">
      <c r="B17" s="26" t="s">
        <v>15</v>
      </c>
      <c r="C17" s="27">
        <v>342.12</v>
      </c>
      <c r="D17" s="12">
        <v>314</v>
      </c>
    </row>
    <row r="18" spans="2:4" ht="16.2" thickBot="1" x14ac:dyDescent="0.35">
      <c r="B18" s="32" t="s">
        <v>16</v>
      </c>
      <c r="C18" s="33">
        <f>SUM(C6:C17)</f>
        <v>2381.84</v>
      </c>
      <c r="D18" s="34">
        <f>SUM(D6:D17)</f>
        <v>2596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B16" sqref="B16:D17"/>
    </sheetView>
  </sheetViews>
  <sheetFormatPr defaultRowHeight="14.4" x14ac:dyDescent="0.3"/>
  <cols>
    <col min="1" max="1" width="28.6640625" customWidth="1"/>
    <col min="2" max="2" width="16.88671875" customWidth="1"/>
    <col min="3" max="3" width="20.44140625" bestFit="1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>
        <v>423.4</v>
      </c>
      <c r="D6" s="29">
        <f>290+97</f>
        <v>387</v>
      </c>
    </row>
    <row r="7" spans="1:4" ht="15.6" x14ac:dyDescent="0.3">
      <c r="B7" s="11" t="s">
        <v>5</v>
      </c>
      <c r="C7" s="30">
        <v>31.14</v>
      </c>
      <c r="D7" s="31">
        <v>30</v>
      </c>
    </row>
    <row r="8" spans="1:4" ht="15.6" x14ac:dyDescent="0.3">
      <c r="B8" s="13" t="s">
        <v>6</v>
      </c>
      <c r="C8" s="19">
        <v>32.35</v>
      </c>
      <c r="D8" s="14">
        <v>30</v>
      </c>
    </row>
    <row r="9" spans="1:4" ht="15.6" x14ac:dyDescent="0.3">
      <c r="B9" s="11" t="s">
        <v>7</v>
      </c>
      <c r="C9" s="24">
        <v>41.69</v>
      </c>
      <c r="D9" s="25">
        <v>39</v>
      </c>
    </row>
    <row r="10" spans="1:4" ht="15.6" x14ac:dyDescent="0.3">
      <c r="B10" s="13" t="s">
        <v>8</v>
      </c>
      <c r="C10" s="19">
        <v>164.79</v>
      </c>
      <c r="D10" s="14">
        <v>171</v>
      </c>
    </row>
    <row r="11" spans="1:4" ht="15.6" x14ac:dyDescent="0.3">
      <c r="B11" s="11" t="s">
        <v>9</v>
      </c>
      <c r="C11" s="24">
        <v>791.3</v>
      </c>
      <c r="D11" s="25">
        <v>921</v>
      </c>
    </row>
    <row r="12" spans="1:4" ht="15.6" x14ac:dyDescent="0.3">
      <c r="B12" s="13" t="s">
        <v>10</v>
      </c>
      <c r="C12" s="19">
        <v>691.74</v>
      </c>
      <c r="D12" s="14">
        <v>847</v>
      </c>
    </row>
    <row r="13" spans="1:4" ht="15.6" x14ac:dyDescent="0.3">
      <c r="B13" s="11" t="s">
        <v>11</v>
      </c>
      <c r="C13" s="24">
        <v>463.86</v>
      </c>
      <c r="D13" s="25">
        <v>600</v>
      </c>
    </row>
    <row r="14" spans="1:4" ht="15.6" x14ac:dyDescent="0.3">
      <c r="B14" s="13" t="s">
        <v>12</v>
      </c>
      <c r="C14" s="19">
        <v>50.98</v>
      </c>
      <c r="D14" s="14">
        <v>52</v>
      </c>
    </row>
    <row r="15" spans="1:4" ht="15.6" x14ac:dyDescent="0.3">
      <c r="B15" s="26" t="s">
        <v>13</v>
      </c>
      <c r="C15" s="27">
        <v>45.86</v>
      </c>
      <c r="D15" s="12">
        <v>49</v>
      </c>
    </row>
    <row r="16" spans="1:4" ht="15.6" x14ac:dyDescent="0.3">
      <c r="B16" s="13" t="s">
        <v>14</v>
      </c>
      <c r="C16" s="19">
        <v>41.39</v>
      </c>
      <c r="D16" s="14">
        <v>42</v>
      </c>
    </row>
    <row r="17" spans="2:4" ht="15.6" x14ac:dyDescent="0.3">
      <c r="B17" s="26" t="s">
        <v>15</v>
      </c>
      <c r="C17" s="27">
        <v>51.58</v>
      </c>
      <c r="D17" s="12">
        <v>55</v>
      </c>
    </row>
    <row r="18" spans="2:4" ht="16.2" thickBot="1" x14ac:dyDescent="0.35">
      <c r="B18" s="32" t="s">
        <v>16</v>
      </c>
      <c r="C18" s="33">
        <f>SUM(C6:C17)</f>
        <v>2830.08</v>
      </c>
      <c r="D18" s="34">
        <f>SUM(D6:D17)</f>
        <v>3223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28.6640625" customWidth="1"/>
    <col min="2" max="2" width="16.88671875" customWidth="1"/>
    <col min="3" max="3" width="20.44140625" bestFit="1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>
        <v>34.86</v>
      </c>
      <c r="D6" s="29">
        <v>30</v>
      </c>
    </row>
    <row r="7" spans="1:4" ht="15.6" x14ac:dyDescent="0.3">
      <c r="B7" s="11" t="s">
        <v>5</v>
      </c>
      <c r="C7" s="30">
        <v>36.97</v>
      </c>
      <c r="D7" s="31">
        <v>33</v>
      </c>
    </row>
    <row r="8" spans="1:4" ht="15.6" x14ac:dyDescent="0.3">
      <c r="B8" s="13" t="s">
        <v>6</v>
      </c>
      <c r="C8" s="19">
        <v>66.8</v>
      </c>
      <c r="D8" s="14">
        <v>69</v>
      </c>
    </row>
    <row r="9" spans="1:4" ht="15.6" x14ac:dyDescent="0.3">
      <c r="B9" s="11" t="s">
        <v>7</v>
      </c>
      <c r="C9" s="24">
        <v>70.680000000000007</v>
      </c>
      <c r="D9" s="25">
        <v>76</v>
      </c>
    </row>
    <row r="10" spans="1:4" ht="15.6" x14ac:dyDescent="0.3">
      <c r="B10" s="13" t="s">
        <v>8</v>
      </c>
      <c r="C10" s="19">
        <v>89.84</v>
      </c>
      <c r="D10" s="14">
        <v>101</v>
      </c>
    </row>
    <row r="11" spans="1:4" ht="15.6" x14ac:dyDescent="0.3">
      <c r="B11" s="11" t="s">
        <v>9</v>
      </c>
      <c r="C11" s="24">
        <v>34.909999999999997</v>
      </c>
      <c r="D11" s="25">
        <v>30</v>
      </c>
    </row>
    <row r="12" spans="1:4" ht="15.6" x14ac:dyDescent="0.3">
      <c r="B12" s="13" t="s">
        <v>10</v>
      </c>
      <c r="C12" s="19">
        <v>494.69</v>
      </c>
      <c r="D12" s="14">
        <v>636</v>
      </c>
    </row>
    <row r="13" spans="1:4" ht="15.6" x14ac:dyDescent="0.3">
      <c r="B13" s="11" t="s">
        <v>11</v>
      </c>
      <c r="C13" s="24">
        <v>178.04</v>
      </c>
      <c r="D13" s="25">
        <v>219</v>
      </c>
    </row>
    <row r="14" spans="1:4" ht="15.6" x14ac:dyDescent="0.3">
      <c r="B14" s="13" t="s">
        <v>12</v>
      </c>
      <c r="C14" s="19">
        <v>55.41</v>
      </c>
      <c r="D14" s="14">
        <v>57</v>
      </c>
    </row>
    <row r="15" spans="1:4" ht="15.6" x14ac:dyDescent="0.3">
      <c r="B15" s="26" t="s">
        <v>13</v>
      </c>
      <c r="C15" s="27">
        <v>34.94</v>
      </c>
      <c r="D15" s="12">
        <v>30</v>
      </c>
    </row>
    <row r="16" spans="1:4" ht="15.6" x14ac:dyDescent="0.3">
      <c r="B16" s="13" t="s">
        <v>14</v>
      </c>
      <c r="C16" s="19">
        <v>92.01</v>
      </c>
      <c r="D16" s="14">
        <v>103</v>
      </c>
    </row>
    <row r="17" spans="2:4" ht="15.6" x14ac:dyDescent="0.3">
      <c r="B17" s="26" t="s">
        <v>15</v>
      </c>
      <c r="C17" s="27">
        <v>106.86</v>
      </c>
      <c r="D17" s="12">
        <v>121</v>
      </c>
    </row>
    <row r="18" spans="2:4" ht="16.2" thickBot="1" x14ac:dyDescent="0.35">
      <c r="B18" s="32" t="s">
        <v>16</v>
      </c>
      <c r="C18" s="33">
        <f>SUM(C6:C17)</f>
        <v>1296.01</v>
      </c>
      <c r="D18" s="34">
        <f>SUM(D6:D17)</f>
        <v>1505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H20" sqref="H20"/>
    </sheetView>
  </sheetViews>
  <sheetFormatPr defaultRowHeight="14.4" x14ac:dyDescent="0.3"/>
  <cols>
    <col min="1" max="1" width="28.6640625" customWidth="1"/>
    <col min="2" max="2" width="16.88671875" customWidth="1"/>
    <col min="3" max="3" width="20.44140625" bestFit="1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45">
        <v>46.93</v>
      </c>
      <c r="D6" s="29">
        <v>45</v>
      </c>
    </row>
    <row r="7" spans="1:4" ht="15.6" x14ac:dyDescent="0.3">
      <c r="B7" s="11" t="s">
        <v>5</v>
      </c>
      <c r="C7" s="44">
        <v>66.540000000000006</v>
      </c>
      <c r="D7" s="31">
        <v>72</v>
      </c>
    </row>
    <row r="8" spans="1:4" ht="15.6" x14ac:dyDescent="0.3">
      <c r="B8" s="13" t="s">
        <v>6</v>
      </c>
      <c r="C8" s="41">
        <v>90.3</v>
      </c>
      <c r="D8" s="14">
        <v>104</v>
      </c>
    </row>
    <row r="9" spans="1:4" ht="15.6" x14ac:dyDescent="0.3">
      <c r="B9" s="11" t="s">
        <v>7</v>
      </c>
      <c r="C9" s="42">
        <v>49.37</v>
      </c>
      <c r="D9" s="43">
        <v>49</v>
      </c>
    </row>
    <row r="10" spans="1:4" ht="15.6" x14ac:dyDescent="0.3">
      <c r="B10" s="13" t="s">
        <v>8</v>
      </c>
      <c r="C10" s="41">
        <v>70.97</v>
      </c>
      <c r="D10" s="14">
        <v>77</v>
      </c>
    </row>
    <row r="11" spans="1:4" ht="15.6" x14ac:dyDescent="0.3">
      <c r="B11" s="11" t="s">
        <v>9</v>
      </c>
      <c r="C11" s="42">
        <v>34.93</v>
      </c>
      <c r="D11" s="43">
        <v>30</v>
      </c>
    </row>
    <row r="12" spans="1:4" ht="15.6" x14ac:dyDescent="0.3">
      <c r="B12" s="13" t="s">
        <v>10</v>
      </c>
      <c r="C12" s="41">
        <v>45.52</v>
      </c>
      <c r="D12" s="14">
        <v>43</v>
      </c>
    </row>
    <row r="13" spans="1:4" ht="15.6" x14ac:dyDescent="0.3">
      <c r="B13" s="11" t="s">
        <v>11</v>
      </c>
      <c r="C13" s="42">
        <v>70.13</v>
      </c>
      <c r="D13" s="43">
        <v>73</v>
      </c>
    </row>
    <row r="14" spans="1:4" ht="15.6" x14ac:dyDescent="0.3">
      <c r="B14" s="13" t="s">
        <v>12</v>
      </c>
      <c r="C14" s="41">
        <v>63.47</v>
      </c>
      <c r="D14" s="14">
        <v>61</v>
      </c>
    </row>
    <row r="15" spans="1:4" ht="15.6" x14ac:dyDescent="0.3">
      <c r="B15" s="26" t="s">
        <v>13</v>
      </c>
      <c r="C15" s="42">
        <v>57.01</v>
      </c>
      <c r="D15" s="43">
        <v>49</v>
      </c>
    </row>
    <row r="16" spans="1:4" ht="15.6" x14ac:dyDescent="0.3">
      <c r="B16" s="13" t="s">
        <v>14</v>
      </c>
      <c r="C16" s="41">
        <v>79.47</v>
      </c>
      <c r="D16" s="14">
        <v>83</v>
      </c>
    </row>
    <row r="17" spans="2:4" ht="15.6" x14ac:dyDescent="0.3">
      <c r="B17" s="26" t="s">
        <v>15</v>
      </c>
      <c r="C17" s="42">
        <v>94.35</v>
      </c>
      <c r="D17" s="43">
        <v>89</v>
      </c>
    </row>
    <row r="18" spans="2:4" ht="16.2" thickBot="1" x14ac:dyDescent="0.35">
      <c r="B18" s="32" t="s">
        <v>16</v>
      </c>
      <c r="C18" s="33">
        <f>SUM(C6:C17)</f>
        <v>768.99</v>
      </c>
      <c r="D18" s="34">
        <f>SUM(D6:D17)</f>
        <v>775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F18" sqref="F18"/>
    </sheetView>
  </sheetViews>
  <sheetFormatPr defaultRowHeight="14.4" x14ac:dyDescent="0.3"/>
  <cols>
    <col min="1" max="1" width="28.6640625" customWidth="1"/>
    <col min="2" max="2" width="16.88671875" customWidth="1"/>
    <col min="3" max="3" width="20.44140625" bestFit="1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45">
        <v>50.35</v>
      </c>
      <c r="D6" s="29">
        <v>32</v>
      </c>
    </row>
    <row r="7" spans="1:4" ht="15.6" x14ac:dyDescent="0.3">
      <c r="B7" s="11" t="s">
        <v>5</v>
      </c>
      <c r="C7" s="44">
        <v>73.930000000000007</v>
      </c>
      <c r="D7" s="31">
        <v>62</v>
      </c>
    </row>
    <row r="8" spans="1:4" ht="15.6" x14ac:dyDescent="0.3">
      <c r="B8" s="13" t="s">
        <v>6</v>
      </c>
      <c r="C8" s="41">
        <v>111.44</v>
      </c>
      <c r="D8" s="14">
        <v>110</v>
      </c>
    </row>
    <row r="9" spans="1:4" ht="15.6" x14ac:dyDescent="0.3">
      <c r="B9" s="11" t="s">
        <v>7</v>
      </c>
      <c r="C9" s="42">
        <v>75</v>
      </c>
      <c r="D9" s="43">
        <v>75</v>
      </c>
    </row>
    <row r="10" spans="1:4" ht="15.6" x14ac:dyDescent="0.3">
      <c r="B10" s="13" t="s">
        <v>8</v>
      </c>
      <c r="C10" s="41">
        <v>54.44</v>
      </c>
      <c r="D10" s="14">
        <v>49</v>
      </c>
    </row>
    <row r="11" spans="1:4" ht="15.6" x14ac:dyDescent="0.3">
      <c r="B11" s="11" t="s">
        <v>9</v>
      </c>
      <c r="C11" s="42">
        <v>69.52</v>
      </c>
      <c r="D11" s="43">
        <v>65</v>
      </c>
    </row>
    <row r="12" spans="1:4" ht="15.6" x14ac:dyDescent="0.3">
      <c r="B12" s="13" t="s">
        <v>10</v>
      </c>
      <c r="C12" s="39">
        <v>266.18</v>
      </c>
      <c r="D12" s="14">
        <v>296</v>
      </c>
    </row>
    <row r="13" spans="1:4" ht="15.6" x14ac:dyDescent="0.3">
      <c r="B13" s="11" t="s">
        <v>11</v>
      </c>
      <c r="C13" s="44">
        <v>94.49</v>
      </c>
      <c r="D13" s="25">
        <v>92</v>
      </c>
    </row>
    <row r="14" spans="1:4" ht="15.6" x14ac:dyDescent="0.3">
      <c r="B14" s="13" t="s">
        <v>12</v>
      </c>
      <c r="C14" s="39">
        <v>55.57</v>
      </c>
      <c r="D14" s="14">
        <v>44</v>
      </c>
    </row>
    <row r="15" spans="1:4" ht="15.6" x14ac:dyDescent="0.3">
      <c r="B15" s="26" t="s">
        <v>13</v>
      </c>
      <c r="C15" s="47">
        <v>56.02</v>
      </c>
      <c r="D15" s="12">
        <v>47</v>
      </c>
    </row>
    <row r="16" spans="1:4" ht="15.6" x14ac:dyDescent="0.3">
      <c r="B16" s="13" t="s">
        <v>14</v>
      </c>
      <c r="C16" s="39">
        <v>92.45</v>
      </c>
      <c r="D16" s="14">
        <v>90</v>
      </c>
    </row>
    <row r="17" spans="2:4" ht="15.6" x14ac:dyDescent="0.3">
      <c r="B17" s="26" t="s">
        <v>15</v>
      </c>
      <c r="C17" s="47">
        <v>131.16</v>
      </c>
      <c r="D17" s="12">
        <v>117</v>
      </c>
    </row>
    <row r="18" spans="2:4" ht="16.2" thickBot="1" x14ac:dyDescent="0.35">
      <c r="B18" s="32" t="s">
        <v>16</v>
      </c>
      <c r="C18" s="33">
        <f>SUM(C6:C17)</f>
        <v>1130.5500000000002</v>
      </c>
      <c r="D18" s="34">
        <f>SUM(D6:D17)</f>
        <v>1079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7B44-DC49-4683-8DA7-01B37F4A5D7B}">
  <dimension ref="A1:D18"/>
  <sheetViews>
    <sheetView tabSelected="1" workbookViewId="0">
      <selection activeCell="C15" sqref="C15"/>
    </sheetView>
  </sheetViews>
  <sheetFormatPr defaultRowHeight="14.4" x14ac:dyDescent="0.3"/>
  <cols>
    <col min="1" max="1" width="28.6640625" customWidth="1"/>
    <col min="2" max="2" width="16.88671875" customWidth="1"/>
    <col min="3" max="3" width="20.44140625" bestFit="1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48" t="s">
        <v>19</v>
      </c>
      <c r="C4" s="49"/>
      <c r="D4" s="50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51" t="s">
        <v>4</v>
      </c>
      <c r="C6" s="52">
        <v>50.81</v>
      </c>
      <c r="D6" s="53">
        <v>35</v>
      </c>
    </row>
    <row r="7" spans="1:4" ht="15.6" x14ac:dyDescent="0.3">
      <c r="B7" s="51" t="s">
        <v>5</v>
      </c>
      <c r="C7" s="52">
        <v>44.65</v>
      </c>
      <c r="D7" s="53">
        <v>30</v>
      </c>
    </row>
    <row r="8" spans="1:4" ht="15.6" x14ac:dyDescent="0.3">
      <c r="B8" s="51" t="s">
        <v>6</v>
      </c>
      <c r="C8" s="54">
        <v>45.05</v>
      </c>
      <c r="D8" s="55">
        <v>30</v>
      </c>
    </row>
    <row r="9" spans="1:4" ht="15.6" x14ac:dyDescent="0.3">
      <c r="B9" s="51" t="s">
        <v>7</v>
      </c>
      <c r="C9" s="54">
        <v>111.25</v>
      </c>
      <c r="D9" s="55">
        <v>99</v>
      </c>
    </row>
    <row r="10" spans="1:4" ht="15.6" x14ac:dyDescent="0.3">
      <c r="B10" s="51" t="s">
        <v>8</v>
      </c>
      <c r="C10" s="54">
        <v>154.07</v>
      </c>
      <c r="D10" s="55">
        <v>140</v>
      </c>
    </row>
    <row r="11" spans="1:4" ht="15.6" x14ac:dyDescent="0.3">
      <c r="B11" s="51" t="s">
        <v>9</v>
      </c>
      <c r="C11" s="54">
        <v>583.49</v>
      </c>
      <c r="D11" s="55">
        <v>547</v>
      </c>
    </row>
    <row r="12" spans="1:4" ht="15.6" x14ac:dyDescent="0.3">
      <c r="B12" s="51" t="s">
        <v>10</v>
      </c>
      <c r="C12" s="56">
        <v>723.18</v>
      </c>
      <c r="D12" s="55">
        <v>722</v>
      </c>
    </row>
    <row r="13" spans="1:4" ht="15.6" x14ac:dyDescent="0.3">
      <c r="B13" s="51" t="s">
        <v>11</v>
      </c>
      <c r="C13" s="52">
        <v>371.95</v>
      </c>
      <c r="D13" s="57">
        <v>363</v>
      </c>
    </row>
    <row r="14" spans="1:4" ht="15.6" x14ac:dyDescent="0.3">
      <c r="B14" s="51" t="s">
        <v>12</v>
      </c>
      <c r="C14" s="56">
        <v>685.46</v>
      </c>
      <c r="D14" s="55">
        <v>682</v>
      </c>
    </row>
    <row r="15" spans="1:4" ht="15.6" x14ac:dyDescent="0.3">
      <c r="B15" s="51" t="s">
        <v>13</v>
      </c>
      <c r="C15" s="56"/>
      <c r="D15" s="55"/>
    </row>
    <row r="16" spans="1:4" ht="15.6" x14ac:dyDescent="0.3">
      <c r="B16" s="51" t="s">
        <v>14</v>
      </c>
      <c r="C16" s="56"/>
      <c r="D16" s="55"/>
    </row>
    <row r="17" spans="2:4" ht="15.6" x14ac:dyDescent="0.3">
      <c r="B17" s="51" t="s">
        <v>15</v>
      </c>
      <c r="C17" s="56"/>
      <c r="D17" s="55"/>
    </row>
    <row r="18" spans="2:4" ht="16.2" thickBot="1" x14ac:dyDescent="0.35">
      <c r="B18" s="58" t="s">
        <v>16</v>
      </c>
      <c r="C18" s="59">
        <f>SUM(C6:C17)</f>
        <v>2769.91</v>
      </c>
      <c r="D18" s="60">
        <f>SUM(D6:D17)</f>
        <v>2648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topLeftCell="B1" workbookViewId="0">
      <selection activeCell="C20" sqref="C20"/>
    </sheetView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5" x14ac:dyDescent="0.3">
      <c r="A1" s="20"/>
      <c r="B1"/>
      <c r="C1"/>
      <c r="D1"/>
      <c r="E1"/>
    </row>
    <row r="2" spans="1:5" x14ac:dyDescent="0.3">
      <c r="A2" s="2"/>
    </row>
    <row r="3" spans="1:5" ht="15" thickBot="1" x14ac:dyDescent="0.35"/>
    <row r="4" spans="1:5" ht="22.5" customHeight="1" thickBot="1" x14ac:dyDescent="0.35">
      <c r="B4" s="48" t="s">
        <v>19</v>
      </c>
      <c r="C4" s="49"/>
      <c r="D4" s="50"/>
    </row>
    <row r="5" spans="1:5" ht="18.600000000000001" thickTop="1" x14ac:dyDescent="0.35">
      <c r="A5" s="3"/>
      <c r="B5" s="21" t="s">
        <v>2</v>
      </c>
      <c r="C5" s="22" t="s">
        <v>17</v>
      </c>
      <c r="D5" s="23" t="s">
        <v>3</v>
      </c>
    </row>
    <row r="6" spans="1:5" ht="15.6" x14ac:dyDescent="0.3">
      <c r="B6" s="61">
        <v>45931</v>
      </c>
      <c r="C6" s="63">
        <v>56.02</v>
      </c>
      <c r="D6" s="62">
        <v>47</v>
      </c>
    </row>
    <row r="7" spans="1:5" ht="15.6" x14ac:dyDescent="0.3">
      <c r="B7" s="61">
        <v>45962</v>
      </c>
      <c r="C7" s="63">
        <v>92.45</v>
      </c>
      <c r="D7" s="62">
        <v>90</v>
      </c>
    </row>
    <row r="8" spans="1:5" ht="15.6" x14ac:dyDescent="0.3">
      <c r="B8" s="61">
        <v>45992</v>
      </c>
      <c r="C8" s="63">
        <v>131.16</v>
      </c>
      <c r="D8" s="62">
        <v>117</v>
      </c>
    </row>
    <row r="9" spans="1:5" ht="15.6" x14ac:dyDescent="0.3">
      <c r="B9" s="61">
        <v>46023</v>
      </c>
      <c r="C9" s="63">
        <v>50.81</v>
      </c>
      <c r="D9" s="62">
        <v>35</v>
      </c>
    </row>
    <row r="10" spans="1:5" ht="15.6" x14ac:dyDescent="0.3">
      <c r="B10" s="61">
        <v>46054</v>
      </c>
      <c r="C10" s="63"/>
      <c r="D10" s="62"/>
    </row>
    <row r="11" spans="1:5" ht="15.6" x14ac:dyDescent="0.3">
      <c r="B11" s="61">
        <v>46082</v>
      </c>
      <c r="C11" s="63"/>
      <c r="D11" s="62"/>
    </row>
    <row r="12" spans="1:5" ht="15.6" x14ac:dyDescent="0.3">
      <c r="B12" s="61">
        <v>46113</v>
      </c>
      <c r="C12" s="63"/>
      <c r="D12" s="62"/>
    </row>
    <row r="13" spans="1:5" ht="15.6" x14ac:dyDescent="0.3">
      <c r="B13" s="61">
        <v>46143</v>
      </c>
      <c r="C13" s="63"/>
      <c r="D13" s="62"/>
    </row>
    <row r="14" spans="1:5" ht="15.6" x14ac:dyDescent="0.3">
      <c r="B14" s="61">
        <v>46174</v>
      </c>
      <c r="C14" s="63"/>
      <c r="D14" s="62"/>
    </row>
    <row r="15" spans="1:5" ht="15.6" x14ac:dyDescent="0.3">
      <c r="B15" s="61">
        <v>46204</v>
      </c>
      <c r="C15" s="63"/>
      <c r="D15" s="62"/>
    </row>
    <row r="16" spans="1:5" ht="15.6" x14ac:dyDescent="0.3">
      <c r="B16" s="61">
        <v>46235</v>
      </c>
      <c r="C16" s="63"/>
      <c r="D16" s="62"/>
    </row>
    <row r="17" spans="2:4" ht="16.2" thickBot="1" x14ac:dyDescent="0.35">
      <c r="B17" s="64">
        <v>46266</v>
      </c>
      <c r="C17" s="63"/>
      <c r="D17" s="62"/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>
      <selection activeCell="K14" sqref="K14"/>
    </sheetView>
  </sheetViews>
  <sheetFormatPr defaultColWidth="9.109375" defaultRowHeight="15.6" x14ac:dyDescent="0.3"/>
  <cols>
    <col min="1" max="1" width="8.33203125" style="6" customWidth="1"/>
    <col min="2" max="2" width="21.5546875" style="6" customWidth="1"/>
    <col min="3" max="3" width="21.88671875" style="7" customWidth="1"/>
    <col min="4" max="4" width="27.44140625" style="6" customWidth="1"/>
    <col min="5" max="6" width="22.6640625" style="6" customWidth="1"/>
    <col min="7" max="16384" width="9.109375" style="6"/>
  </cols>
  <sheetData>
    <row r="1" spans="1:6" x14ac:dyDescent="0.3">
      <c r="A1" s="4"/>
      <c r="B1" s="4"/>
      <c r="C1" s="5"/>
      <c r="D1" s="4"/>
    </row>
    <row r="2" spans="1:6" x14ac:dyDescent="0.3">
      <c r="A2" s="4"/>
      <c r="B2" s="4"/>
      <c r="C2" s="5"/>
      <c r="D2" s="4"/>
    </row>
    <row r="3" spans="1:6" ht="16.2" thickBot="1" x14ac:dyDescent="0.35"/>
    <row r="4" spans="1:6" ht="27.75" customHeight="1" thickBot="1" x14ac:dyDescent="0.35">
      <c r="B4" s="48" t="s">
        <v>19</v>
      </c>
      <c r="C4" s="49"/>
      <c r="D4" s="50"/>
      <c r="F4" s="8"/>
    </row>
    <row r="5" spans="1:6" ht="16.2" thickTop="1" x14ac:dyDescent="0.3">
      <c r="A5" s="7"/>
      <c r="B5" s="35" t="s">
        <v>0</v>
      </c>
      <c r="C5" s="36" t="s">
        <v>18</v>
      </c>
      <c r="D5" s="37" t="s">
        <v>1</v>
      </c>
    </row>
    <row r="6" spans="1:6" x14ac:dyDescent="0.3">
      <c r="A6" s="7"/>
      <c r="B6" s="11">
        <v>2019</v>
      </c>
      <c r="C6" s="18"/>
      <c r="D6" s="12"/>
    </row>
    <row r="7" spans="1:6" x14ac:dyDescent="0.3">
      <c r="A7" s="7"/>
      <c r="B7" s="13">
        <v>2020</v>
      </c>
      <c r="C7" s="39">
        <f>'2020'!C17</f>
        <v>23.57</v>
      </c>
      <c r="D7" s="14">
        <f>'2020'!D18</f>
        <v>30</v>
      </c>
    </row>
    <row r="8" spans="1:6" x14ac:dyDescent="0.3">
      <c r="A8" s="7"/>
      <c r="B8" s="11">
        <v>2021</v>
      </c>
      <c r="C8" s="40">
        <f>'2021'!C18</f>
        <v>2381.84</v>
      </c>
      <c r="D8" s="38">
        <f>'2021'!D18</f>
        <v>2596</v>
      </c>
    </row>
    <row r="9" spans="1:6" x14ac:dyDescent="0.3">
      <c r="A9" s="7"/>
      <c r="B9" s="13">
        <v>2022</v>
      </c>
      <c r="C9" s="46">
        <v>2830.08</v>
      </c>
      <c r="D9" s="14">
        <v>3223</v>
      </c>
    </row>
    <row r="10" spans="1:6" x14ac:dyDescent="0.3">
      <c r="A10" s="7"/>
      <c r="B10" s="11">
        <v>2023</v>
      </c>
      <c r="C10" s="40">
        <v>1296.01</v>
      </c>
      <c r="D10" s="12">
        <v>1505</v>
      </c>
    </row>
    <row r="11" spans="1:6" x14ac:dyDescent="0.3">
      <c r="A11" s="7"/>
      <c r="B11" s="13">
        <v>2024</v>
      </c>
      <c r="C11" s="46">
        <v>768.99</v>
      </c>
      <c r="D11" s="14">
        <v>775</v>
      </c>
    </row>
    <row r="12" spans="1:6" x14ac:dyDescent="0.3">
      <c r="B12" s="11">
        <v>2025</v>
      </c>
      <c r="C12" s="40">
        <v>1130.55</v>
      </c>
      <c r="D12" s="12">
        <v>1079</v>
      </c>
    </row>
    <row r="13" spans="1:6" x14ac:dyDescent="0.3">
      <c r="B13" s="13">
        <v>2026</v>
      </c>
      <c r="C13" s="10"/>
      <c r="D13" s="14"/>
    </row>
    <row r="14" spans="1:6" x14ac:dyDescent="0.3">
      <c r="B14" s="11">
        <v>2027</v>
      </c>
      <c r="C14" s="9"/>
      <c r="D14" s="12"/>
    </row>
    <row r="15" spans="1:6" x14ac:dyDescent="0.3">
      <c r="B15" s="13">
        <v>2028</v>
      </c>
      <c r="C15" s="10"/>
      <c r="D15" s="14"/>
    </row>
    <row r="16" spans="1:6" ht="16.2" thickBot="1" x14ac:dyDescent="0.35">
      <c r="B16" s="15">
        <v>2029</v>
      </c>
      <c r="C16" s="16"/>
      <c r="D16" s="17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2026-10-03T20:28:57Z</dcterms:modified>
</cp:coreProperties>
</file>