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5712664977f43ff/Desktop/"/>
    </mc:Choice>
  </mc:AlternateContent>
  <xr:revisionPtr revIDLastSave="0" documentId="8_{8E57ACED-6075-46CC-A1A2-C736E92643E5}" xr6:coauthVersionLast="47" xr6:coauthVersionMax="47" xr10:uidLastSave="{00000000-0000-0000-0000-000000000000}"/>
  <bookViews>
    <workbookView xWindow="-108" yWindow="-108" windowWidth="23256" windowHeight="13896" firstSheet="6" activeTab="10" xr2:uid="{00000000-000D-0000-FFFF-FFFF00000000}"/>
  </bookViews>
  <sheets>
    <sheet name="2017" sheetId="10" r:id="rId1"/>
    <sheet name="2018" sheetId="11" r:id="rId2"/>
    <sheet name="2019" sheetId="12" r:id="rId3"/>
    <sheet name="2020" sheetId="13" r:id="rId4"/>
    <sheet name="2021" sheetId="14" r:id="rId5"/>
    <sheet name="2022" sheetId="15" r:id="rId6"/>
    <sheet name="2023" sheetId="16" r:id="rId7"/>
    <sheet name="2024" sheetId="17" r:id="rId8"/>
    <sheet name="2025" sheetId="18" r:id="rId9"/>
    <sheet name="2026" sheetId="19" r:id="rId10"/>
    <sheet name="GRAFICO" sheetId="6" r:id="rId11"/>
    <sheet name="HISTORICO" sheetId="1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C15" i="1"/>
  <c r="D14" i="1"/>
  <c r="C14" i="1"/>
  <c r="D18" i="19"/>
  <c r="C18" i="19"/>
  <c r="D18" i="18"/>
  <c r="C18" i="18"/>
  <c r="D13" i="1"/>
  <c r="C13" i="1"/>
  <c r="D18" i="17"/>
  <c r="C18" i="17"/>
  <c r="C18" i="16"/>
  <c r="D18" i="16"/>
  <c r="D7" i="15" l="1"/>
  <c r="D6" i="15"/>
  <c r="D18" i="15" s="1"/>
  <c r="C18" i="15"/>
  <c r="D18" i="14" l="1"/>
  <c r="D11" i="1" s="1"/>
  <c r="C18" i="14"/>
  <c r="C11" i="1" s="1"/>
  <c r="D18" i="13"/>
  <c r="D10" i="1" s="1"/>
  <c r="C18" i="13"/>
  <c r="C10" i="1" s="1"/>
  <c r="D18" i="12" l="1"/>
  <c r="D9" i="1" s="1"/>
  <c r="C18" i="12"/>
  <c r="C9" i="1" s="1"/>
  <c r="C18" i="11"/>
  <c r="C8" i="1" s="1"/>
  <c r="D18" i="11"/>
  <c r="D8" i="1" s="1"/>
  <c r="D18" i="10" l="1"/>
  <c r="D7" i="1" s="1"/>
  <c r="C18" i="10"/>
  <c r="C7" i="1" s="1"/>
</calcChain>
</file>

<file path=xl/sharedStrings.xml><?xml version="1.0" encoding="utf-8"?>
<sst xmlns="http://schemas.openxmlformats.org/spreadsheetml/2006/main" count="178" uniqueCount="20">
  <si>
    <t>Ano</t>
  </si>
  <si>
    <t>Total em consumo (kWh)</t>
  </si>
  <si>
    <t>Mês</t>
  </si>
  <si>
    <t>Consumo Ativo (kWh)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</si>
  <si>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</si>
  <si>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</si>
  <si>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</si>
  <si>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</si>
  <si>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</si>
  <si>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</si>
  <si>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</si>
  <si>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</si>
  <si>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</si>
  <si>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</si>
  <si>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</si>
  <si>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</si>
  <si>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</si>
  <si>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Fatura Total (R$)</t>
  </si>
  <si>
    <t>Total em dinheiro (R$)</t>
  </si>
  <si>
    <t>APARTAMENTO 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</si>
</sst>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&quot;R$&quot;#,##0.00"/>
    <numFmt numFmtId="166" formatCode="&quot;R$&quot;\ #,##0.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666666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4" fontId="3" fillId="3" borderId="0" xfId="0" applyNumberFormat="1" applyFont="1" applyFill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4" fontId="3" fillId="0" borderId="0" xfId="0" applyNumberFormat="1" applyFont="1" applyAlignment="1">
      <alignment horizontal="center"/>
    </xf>
    <xf numFmtId="3" fontId="3" fillId="0" borderId="2" xfId="0" applyNumberFormat="1" applyFont="1" applyBorder="1" applyAlignment="1">
      <alignment horizontal="center"/>
    </xf>
    <xf numFmtId="4" fontId="3" fillId="0" borderId="0" xfId="0" applyNumberFormat="1" applyFont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/>
    </xf>
    <xf numFmtId="4" fontId="8" fillId="3" borderId="4" xfId="0" applyNumberFormat="1" applyFont="1" applyFill="1" applyBorder="1" applyAlignment="1">
      <alignment horizontal="center" vertical="center"/>
    </xf>
    <xf numFmtId="3" fontId="8" fillId="3" borderId="5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3" fillId="3" borderId="0" xfId="2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0" fontId="3" fillId="0" borderId="0" xfId="2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5" fontId="3" fillId="3" borderId="0" xfId="2" applyNumberFormat="1" applyFont="1" applyFill="1" applyBorder="1" applyAlignment="1">
      <alignment horizontal="center"/>
    </xf>
    <xf numFmtId="165" fontId="3" fillId="0" borderId="0" xfId="2" applyNumberFormat="1" applyFont="1" applyBorder="1" applyAlignment="1">
      <alignment horizontal="center"/>
    </xf>
    <xf numFmtId="166" fontId="3" fillId="3" borderId="0" xfId="2" applyNumberFormat="1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/>
    </xf>
    <xf numFmtId="3" fontId="3" fillId="4" borderId="5" xfId="0" applyNumberFormat="1" applyFont="1" applyFill="1" applyBorder="1" applyAlignment="1">
      <alignment horizontal="center" vertical="center"/>
    </xf>
    <xf numFmtId="17" fontId="3" fillId="4" borderId="1" xfId="0" applyNumberFormat="1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4" fontId="3" fillId="4" borderId="0" xfId="0" applyNumberFormat="1" applyFont="1" applyFill="1" applyAlignment="1">
      <alignment horizontal="center" vertical="center"/>
    </xf>
    <xf numFmtId="4" fontId="3" fillId="4" borderId="0" xfId="0" applyNumberFormat="1" applyFont="1" applyFill="1" applyAlignment="1">
      <alignment horizontal="center"/>
    </xf>
    <xf numFmtId="0" fontId="3" fillId="4" borderId="4" xfId="0" applyFont="1" applyFill="1" applyBorder="1" applyAlignment="1">
      <alignment horizontal="center"/>
    </xf>
    <xf numFmtId="4" fontId="3" fillId="3" borderId="0" xfId="2" applyNumberFormat="1" applyFont="1" applyFill="1" applyBorder="1" applyAlignment="1">
      <alignment horizontal="center"/>
    </xf>
    <xf numFmtId="4" fontId="3" fillId="0" borderId="0" xfId="2" applyNumberFormat="1" applyFont="1" applyBorder="1" applyAlignment="1">
      <alignment horizontal="center"/>
    </xf>
    <xf numFmtId="17" fontId="3" fillId="4" borderId="15" xfId="0" applyNumberFormat="1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</cellXfs>
  <cellStyles count="5">
    <cellStyle name="Normal" xfId="0" builtinId="0"/>
    <cellStyle name="Normal 4" xfId="4" xr:uid="{00000000-0005-0000-0000-000001000000}"/>
    <cellStyle name="Vírgula" xfId="2" builtinId="3"/>
    <cellStyle name="Vírgula 3" xfId="1" xr:uid="{00000000-0005-0000-0000-000003000000}"/>
    <cellStyle name="Vírgula 4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56612047348079E-2"/>
          <c:y val="7.6084752235908409E-2"/>
          <c:w val="0.90101699671098257"/>
          <c:h val="0.76104553660904106"/>
        </c:manualLayout>
      </c:layout>
      <c:lineChart>
        <c:grouping val="stacked"/>
        <c:varyColors val="0"/>
        <c:ser>
          <c:idx val="0"/>
          <c:order val="0"/>
          <c:tx>
            <c:strRef>
              <c:f>GRAFICO!$C$5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ln>
              <a:solidFill>
                <a:schemeClr val="tx2">
                  <a:lumMod val="50000"/>
                </a:schemeClr>
              </a:solidFill>
            </a:ln>
          </c:spPr>
          <c:marker>
            <c:spPr>
              <a:solidFill>
                <a:schemeClr val="tx2">
                  <a:lumMod val="50000"/>
                </a:schemeClr>
              </a:solidFill>
              <a:ln>
                <a:solidFill>
                  <a:schemeClr val="tx2">
                    <a:lumMod val="50000"/>
                  </a:schemeClr>
                </a:solidFill>
              </a:ln>
            </c:spPr>
          </c:marker>
          <c:dLbls>
            <c:dLbl>
              <c:idx val="2"/>
              <c:layout>
                <c:manualLayout>
                  <c:x val="-6.6310370143349784E-2"/>
                  <c:y val="-4.24684196806887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2F-463E-AAED-619A79A5E946}"/>
                </c:ext>
              </c:extLst>
            </c:dLbl>
            <c:dLbl>
              <c:idx val="4"/>
              <c:layout>
                <c:manualLayout>
                  <c:x val="-6.44234859263388E-2"/>
                  <c:y val="-3.586070778094643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381-4BA3-80A2-583450E805B0}"/>
                </c:ext>
              </c:extLst>
            </c:dLbl>
            <c:dLbl>
              <c:idx val="7"/>
              <c:layout>
                <c:manualLayout>
                  <c:x val="-4.6470792175751591E-2"/>
                  <c:y val="6.02093067302940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317-43F2-91F5-9EEC7BA48532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GRAFICO!$C$6:$C$17</c:f>
              <c:numCache>
                <c:formatCode>General</c:formatCode>
                <c:ptCount val="12"/>
                <c:pt idx="0">
                  <c:v>162.72999999999999</c:v>
                </c:pt>
                <c:pt idx="1">
                  <c:v>212.4</c:v>
                </c:pt>
                <c:pt idx="2">
                  <c:v>254.39</c:v>
                </c:pt>
                <c:pt idx="3" formatCode="#,##0.00">
                  <c:v>239.63</c:v>
                </c:pt>
                <c:pt idx="4" formatCode="#,##0.00">
                  <c:v>251.4</c:v>
                </c:pt>
                <c:pt idx="5" formatCode="#,##0.00">
                  <c:v>227.92</c:v>
                </c:pt>
                <c:pt idx="6" formatCode="#,##0.00">
                  <c:v>297.76</c:v>
                </c:pt>
                <c:pt idx="7" formatCode="#,##0.00">
                  <c:v>488.08</c:v>
                </c:pt>
                <c:pt idx="8" formatCode="#,##0.00">
                  <c:v>189.7</c:v>
                </c:pt>
                <c:pt idx="9">
                  <c:v>61.5</c:v>
                </c:pt>
                <c:pt idx="10">
                  <c:v>100.82</c:v>
                </c:pt>
                <c:pt idx="11">
                  <c:v>162.79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A-DD2F-463E-AAED-619A79A5E946}"/>
            </c:ext>
          </c:extLst>
        </c:ser>
        <c:ser>
          <c:idx val="1"/>
          <c:order val="1"/>
          <c:tx>
            <c:strRef>
              <c:f>GRAFICO!$D$5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1"/>
              <c:layout>
                <c:manualLayout>
                  <c:x val="-4.5819983723247942E-2"/>
                  <c:y val="-4.498126055743249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D2F-463E-AAED-619A79A5E946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GRAFICO!$B$6:$B$17</c:f>
              <c:numCache>
                <c:formatCode>mmm\-yy</c:formatCode>
                <c:ptCount val="12"/>
                <c:pt idx="0">
                  <c:v>45962</c:v>
                </c:pt>
                <c:pt idx="1">
                  <c:v>45992</c:v>
                </c:pt>
                <c:pt idx="2">
                  <c:v>46023</c:v>
                </c:pt>
                <c:pt idx="3">
                  <c:v>46054</c:v>
                </c:pt>
                <c:pt idx="4">
                  <c:v>46082</c:v>
                </c:pt>
                <c:pt idx="5">
                  <c:v>46113</c:v>
                </c:pt>
                <c:pt idx="6">
                  <c:v>46143</c:v>
                </c:pt>
                <c:pt idx="7">
                  <c:v>46174</c:v>
                </c:pt>
                <c:pt idx="8">
                  <c:v>46204</c:v>
                </c:pt>
                <c:pt idx="9">
                  <c:v>46235</c:v>
                </c:pt>
                <c:pt idx="10">
                  <c:v>46266</c:v>
                </c:pt>
                <c:pt idx="11">
                  <c:v>46296</c:v>
                </c:pt>
              </c:numCache>
            </c:numRef>
          </c:cat>
          <c:val>
            <c:numRef>
              <c:f>GRAFICO!$D$6:$D$17</c:f>
              <c:numCache>
                <c:formatCode>#,##0</c:formatCode>
                <c:ptCount val="12"/>
                <c:pt idx="0" formatCode="General">
                  <c:v>162</c:v>
                </c:pt>
                <c:pt idx="1">
                  <c:v>199</c:v>
                </c:pt>
                <c:pt idx="2" formatCode="General">
                  <c:v>239</c:v>
                </c:pt>
                <c:pt idx="3">
                  <c:v>233</c:v>
                </c:pt>
                <c:pt idx="4">
                  <c:v>242</c:v>
                </c:pt>
                <c:pt idx="5">
                  <c:v>220</c:v>
                </c:pt>
                <c:pt idx="6">
                  <c:v>286</c:v>
                </c:pt>
                <c:pt idx="7">
                  <c:v>455</c:v>
                </c:pt>
                <c:pt idx="8" formatCode="General">
                  <c:v>177</c:v>
                </c:pt>
                <c:pt idx="9" formatCode="General">
                  <c:v>46</c:v>
                </c:pt>
                <c:pt idx="10" formatCode="General">
                  <c:v>86</c:v>
                </c:pt>
                <c:pt idx="11">
                  <c:v>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5-DD2F-463E-AAED-619A79A5E946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1928704"/>
        <c:axId val="121955072"/>
      </c:lineChart>
      <c:dateAx>
        <c:axId val="121928704"/>
        <c:scaling>
          <c:orientation val="minMax"/>
        </c:scaling>
        <c:delete val="0"/>
        <c:axPos val="b"/>
        <c:majorGridlines>
          <c:spPr>
            <a:ln>
              <a:gradFill>
                <a:gsLst>
                  <a:gs pos="0">
                    <a:schemeClr val="accent1">
                      <a:tint val="66000"/>
                      <a:satMod val="160000"/>
                    </a:schemeClr>
                  </a:gs>
                  <a:gs pos="50000">
                    <a:schemeClr val="accent1">
                      <a:tint val="44500"/>
                      <a:satMod val="160000"/>
                    </a:schemeClr>
                  </a:gs>
                  <a:gs pos="100000">
                    <a:schemeClr val="accent1">
                      <a:tint val="23500"/>
                      <a:satMod val="160000"/>
                    </a:schemeClr>
                  </a:gs>
                </a:gsLst>
                <a:lin ang="5400000" scaled="0"/>
              </a:gradFill>
            </a:ln>
          </c:spPr>
        </c:majorGridlines>
        <c:numFmt formatCode="mmm\-yy" sourceLinked="1"/>
        <c:majorTickMark val="out"/>
        <c:minorTickMark val="none"/>
        <c:tickLblPos val="nextTo"/>
        <c:txPr>
          <a:bodyPr rot="1800000"/>
          <a:lstStyle/>
          <a:p>
            <a:pPr>
              <a:defRPr/>
            </a:pPr>
            <a:endParaRPr lang="pt-BR"/>
          </a:p>
        </c:txPr>
        <c:crossAx val="121955072"/>
        <c:crosses val="autoZero"/>
        <c:auto val="1"/>
        <c:lblOffset val="100"/>
        <c:baseTimeUnit val="months"/>
      </c:dateAx>
      <c:valAx>
        <c:axId val="121955072"/>
        <c:scaling>
          <c:orientation val="minMax"/>
        </c:scaling>
        <c:delete val="1"/>
        <c:axPos val="l"/>
        <c:numFmt formatCode="#,##0" sourceLinked="0"/>
        <c:majorTickMark val="out"/>
        <c:minorTickMark val="none"/>
        <c:tickLblPos val="none"/>
        <c:crossAx val="1219287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2.567650921015957E-2"/>
          <c:y val="4.3646454480858118E-2"/>
          <c:w val="0.2087035437515975"/>
          <c:h val="0.13277777975772564"/>
        </c:manualLayout>
      </c:layout>
      <c:overlay val="0"/>
      <c:spPr>
        <a:solidFill>
          <a:sysClr val="window" lastClr="FFFFFF"/>
        </a:solidFill>
      </c:spPr>
    </c:legend>
    <c:plotVisOnly val="1"/>
    <c:dispBlanksAs val="zero"/>
    <c:showDLblsOverMax val="0"/>
  </c:chart>
  <c:txPr>
    <a:bodyPr/>
    <a:lstStyle/>
    <a:p>
      <a:pPr>
        <a:defRPr sz="800" b="1"/>
      </a:pPr>
      <a:endParaRPr lang="pt-BR"/>
    </a:p>
  </c:txPr>
  <c:printSettings>
    <c:headerFooter/>
    <c:pageMargins b="0.78740157499999996" l="0.511811024" r="0.511811024" t="0.78740157499999996" header="0.31496062000000347" footer="0.3149606200000034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cke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ln>
              <a:solidFill>
                <a:srgbClr val="002060"/>
              </a:solidFill>
            </a:ln>
          </c:spPr>
          <c:marker>
            <c:spPr>
              <a:solidFill>
                <a:srgbClr val="002060"/>
              </a:solidFill>
              <a:ln>
                <a:solidFill>
                  <a:srgbClr val="002060"/>
                </a:solidFill>
              </a:ln>
            </c:spPr>
          </c:marker>
          <c:dLbls>
            <c:dLbl>
              <c:idx val="0"/>
              <c:layout>
                <c:manualLayout>
                  <c:x val="-7.9904516352042355E-3"/>
                  <c:y val="3.361383533193352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2C2-4472-840D-634A065B0603}"/>
                </c:ext>
              </c:extLst>
            </c:dLbl>
            <c:dLbl>
              <c:idx val="4"/>
              <c:layout>
                <c:manualLayout>
                  <c:x val="-4.4631773856783546E-2"/>
                  <c:y val="4.150470029585719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2C2-4472-840D-634A065B0603}"/>
                </c:ext>
              </c:extLst>
            </c:dLbl>
            <c:spPr>
              <a:noFill/>
              <a:ln>
                <a:noFill/>
              </a:ln>
              <a:effectLst/>
            </c:sp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HISTORICO!$C$7:$C$15</c:f>
              <c:numCache>
                <c:formatCode>"R$"#,##0.00</c:formatCode>
                <c:ptCount val="9"/>
                <c:pt idx="0">
                  <c:v>111.16</c:v>
                </c:pt>
                <c:pt idx="1">
                  <c:v>854.18999999999994</c:v>
                </c:pt>
                <c:pt idx="2">
                  <c:v>929.21</c:v>
                </c:pt>
                <c:pt idx="3">
                  <c:v>776.61000000000024</c:v>
                </c:pt>
                <c:pt idx="4">
                  <c:v>1802.87</c:v>
                </c:pt>
                <c:pt idx="5" formatCode="&quot;R$&quot;\ #,##0.00">
                  <c:v>2126.38</c:v>
                </c:pt>
                <c:pt idx="6">
                  <c:v>2096.2799999999997</c:v>
                </c:pt>
                <c:pt idx="7" formatCode="#,##0.00">
                  <c:v>2330.2799999999997</c:v>
                </c:pt>
                <c:pt idx="8" formatCode="#,##0.00">
                  <c:v>3109.3300000000004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2C2-4472-840D-634A065B0603}"/>
            </c:ext>
          </c:extLst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pPr>
              <a:solidFill>
                <a:srgbClr val="FFC000"/>
              </a:solidFill>
              <a:ln>
                <a:solidFill>
                  <a:srgbClr val="FFC000"/>
                </a:solidFill>
              </a:ln>
            </c:spPr>
          </c:marker>
          <c:dLbls>
            <c:dLbl>
              <c:idx val="3"/>
              <c:layout>
                <c:manualLayout>
                  <c:x val="-5.5276763610567853E-2"/>
                  <c:y val="-4.04372272292188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2C2-4472-840D-634A065B0603}"/>
                </c:ext>
              </c:extLst>
            </c:dLbl>
            <c:dLbl>
              <c:idx val="5"/>
              <c:layout>
                <c:manualLayout>
                  <c:x val="-1.6460391583167071E-2"/>
                  <c:y val="-2.86436163482663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2C2-4472-840D-634A065B0603}"/>
                </c:ext>
              </c:extLst>
            </c:dLbl>
            <c:spPr>
              <a:noFill/>
              <a:ln>
                <a:noFill/>
              </a:ln>
              <a:effectLst/>
            </c:sp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HISTORICO!$B$7:$B$15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HISTORICO!$D$7:$D$15</c:f>
              <c:numCache>
                <c:formatCode>General</c:formatCode>
                <c:ptCount val="9"/>
                <c:pt idx="0">
                  <c:v>181</c:v>
                </c:pt>
                <c:pt idx="1">
                  <c:v>1102</c:v>
                </c:pt>
                <c:pt idx="2" formatCode="#,##0">
                  <c:v>1158</c:v>
                </c:pt>
                <c:pt idx="3" formatCode="#,##0">
                  <c:v>1024</c:v>
                </c:pt>
                <c:pt idx="4" formatCode="#,##0">
                  <c:v>1972</c:v>
                </c:pt>
                <c:pt idx="5">
                  <c:v>2483</c:v>
                </c:pt>
                <c:pt idx="6" formatCode="#,##0">
                  <c:v>2537</c:v>
                </c:pt>
                <c:pt idx="7" formatCode="#,##0">
                  <c:v>2758</c:v>
                </c:pt>
                <c:pt idx="8" formatCode="#,##0">
                  <c:v>3386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D2C2-4472-840D-634A065B060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122566528"/>
        <c:axId val="122568064"/>
      </c:lineChart>
      <c:catAx>
        <c:axId val="122566528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crossAx val="122568064"/>
        <c:crosses val="autoZero"/>
        <c:auto val="1"/>
        <c:lblAlgn val="ctr"/>
        <c:lblOffset val="100"/>
        <c:noMultiLvlLbl val="0"/>
      </c:catAx>
      <c:valAx>
        <c:axId val="122568064"/>
        <c:scaling>
          <c:orientation val="minMax"/>
        </c:scaling>
        <c:delete val="1"/>
        <c:axPos val="l"/>
        <c:numFmt formatCode="&quot;R$&quot;#,##0.00" sourceLinked="1"/>
        <c:majorTickMark val="out"/>
        <c:minorTickMark val="none"/>
        <c:tickLblPos val="nextTo"/>
        <c:crossAx val="122566528"/>
        <c:crosses val="autoZero"/>
        <c:crossBetween val="between"/>
      </c:valAx>
    </c:plotArea>
    <c:legend>
      <c:legendPos val="t"/>
      <c:layout>
        <c:manualLayout>
          <c:xMode val="edge"/>
          <c:yMode val="edge"/>
          <c:x val="4.6448493169911294E-2"/>
          <c:y val="0.1031940952083349"/>
          <c:w val="0.32674337243555002"/>
          <c:h val="0.14555608391671132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1000"/>
          </a:pPr>
          <a:endParaRPr lang="pt-BR"/>
        </a:p>
      </c:txPr>
    </c:legend>
    <c:plotVisOnly val="1"/>
    <c:dispBlanksAs val="zero"/>
    <c:showDLblsOverMax val="0"/>
  </c:chart>
  <c:txPr>
    <a:bodyPr/>
    <a:lstStyle/>
    <a:p>
      <a:pPr>
        <a:defRPr sz="1100" b="1">
          <a:latin typeface="+mn-lt"/>
        </a:defRPr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565148</xdr:colOff>
      <xdr:row>2</xdr:row>
      <xdr:rowOff>206369</xdr:rowOff>
    </xdr:from>
    <xdr:to>
      <xdr:col>12</xdr:col>
      <xdr:colOff>168088</xdr:colOff>
      <xdr:row>20</xdr:row>
      <xdr:rowOff>11205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21165</xdr:colOff>
      <xdr:row>2</xdr:row>
      <xdr:rowOff>201083</xdr:rowOff>
    </xdr:from>
    <xdr:to>
      <xdr:col>13</xdr:col>
      <xdr:colOff>296333</xdr:colOff>
      <xdr:row>19</xdr:row>
      <xdr:rowOff>137584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workbookViewId="0"/>
  </sheetViews>
  <sheetFormatPr defaultRowHeight="15.6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1" customFormat="1" x14ac:dyDescent="0.3">
      <c r="C1" s="2"/>
    </row>
    <row r="3" spans="1:6" ht="16.2" thickBot="1" x14ac:dyDescent="0.35"/>
    <row r="4" spans="1:6" s="1" customFormat="1" ht="30" customHeight="1" thickBot="1" x14ac:dyDescent="0.35">
      <c r="B4" s="51" t="s">
        <v>19</v>
      </c>
      <c r="C4" s="52"/>
      <c r="D4" s="53"/>
      <c r="F4" s="4"/>
    </row>
    <row r="5" spans="1:6" ht="16.2" thickTop="1" x14ac:dyDescent="0.3">
      <c r="B5" s="5" t="s">
        <v>2</v>
      </c>
      <c r="C5" s="6" t="s">
        <v>17</v>
      </c>
      <c r="D5" s="7" t="s">
        <v>3</v>
      </c>
    </row>
    <row r="6" spans="1:6" x14ac:dyDescent="0.3">
      <c r="A6" s="2"/>
      <c r="B6" s="8" t="s">
        <v>4</v>
      </c>
      <c r="C6" s="9"/>
      <c r="D6" s="10"/>
    </row>
    <row r="7" spans="1:6" x14ac:dyDescent="0.3">
      <c r="A7" s="2"/>
      <c r="B7" s="11" t="s">
        <v>5</v>
      </c>
      <c r="C7" s="12"/>
      <c r="D7" s="13"/>
    </row>
    <row r="8" spans="1:6" x14ac:dyDescent="0.3">
      <c r="A8" s="2"/>
      <c r="B8" s="8" t="s">
        <v>6</v>
      </c>
      <c r="C8" s="9"/>
      <c r="D8" s="10"/>
    </row>
    <row r="9" spans="1:6" x14ac:dyDescent="0.3">
      <c r="A9" s="2"/>
      <c r="B9" s="11" t="s">
        <v>7</v>
      </c>
      <c r="C9" s="12"/>
      <c r="D9" s="13"/>
    </row>
    <row r="10" spans="1:6" x14ac:dyDescent="0.3">
      <c r="A10" s="2"/>
      <c r="B10" s="8" t="s">
        <v>8</v>
      </c>
      <c r="C10" s="9"/>
      <c r="D10" s="10"/>
    </row>
    <row r="11" spans="1:6" x14ac:dyDescent="0.3">
      <c r="A11" s="2"/>
      <c r="B11" s="11" t="s">
        <v>9</v>
      </c>
      <c r="C11" s="12"/>
      <c r="D11" s="13"/>
    </row>
    <row r="12" spans="1:6" x14ac:dyDescent="0.3">
      <c r="A12" s="2"/>
      <c r="B12" s="8" t="s">
        <v>10</v>
      </c>
      <c r="C12" s="9"/>
      <c r="D12" s="10"/>
    </row>
    <row r="13" spans="1:6" x14ac:dyDescent="0.3">
      <c r="A13" s="2"/>
      <c r="B13" s="11" t="s">
        <v>11</v>
      </c>
      <c r="C13" s="12"/>
      <c r="D13" s="13"/>
    </row>
    <row r="14" spans="1:6" x14ac:dyDescent="0.3">
      <c r="A14" s="2"/>
      <c r="B14" s="8" t="s">
        <v>12</v>
      </c>
      <c r="C14" s="9"/>
      <c r="D14" s="10"/>
    </row>
    <row r="15" spans="1:6" x14ac:dyDescent="0.3">
      <c r="A15" s="2"/>
      <c r="B15" s="11" t="s">
        <v>13</v>
      </c>
      <c r="C15" s="14"/>
      <c r="D15" s="15"/>
    </row>
    <row r="16" spans="1:6" x14ac:dyDescent="0.3">
      <c r="B16" s="8" t="s">
        <v>14</v>
      </c>
      <c r="C16" s="9">
        <v>92.95</v>
      </c>
      <c r="D16" s="10">
        <v>151</v>
      </c>
    </row>
    <row r="17" spans="2:4" x14ac:dyDescent="0.3">
      <c r="B17" s="11" t="s">
        <v>15</v>
      </c>
      <c r="C17" s="14">
        <v>18.21</v>
      </c>
      <c r="D17" s="15">
        <v>30</v>
      </c>
    </row>
    <row r="18" spans="2:4" ht="16.2" thickBot="1" x14ac:dyDescent="0.35">
      <c r="B18" s="16" t="s">
        <v>16</v>
      </c>
      <c r="C18" s="17">
        <f>SUM(C16:C17)</f>
        <v>111.16</v>
      </c>
      <c r="D18" s="18">
        <f>SUM(D16:D17)</f>
        <v>181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/>
  </sheetViews>
  <sheetFormatPr defaultRowHeight="15.6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1" customFormat="1" x14ac:dyDescent="0.3">
      <c r="C1" s="2"/>
    </row>
    <row r="3" spans="1:6" ht="16.2" thickBot="1" x14ac:dyDescent="0.35"/>
    <row r="4" spans="1:6" s="1" customFormat="1" ht="30" customHeight="1" thickBot="1" x14ac:dyDescent="0.35">
      <c r="B4" s="51" t="s">
        <v>19</v>
      </c>
      <c r="C4" s="52"/>
      <c r="D4" s="53"/>
      <c r="F4" s="4"/>
    </row>
    <row r="5" spans="1:6" ht="16.2" thickTop="1" x14ac:dyDescent="0.3">
      <c r="B5" s="5" t="s">
        <v>2</v>
      </c>
      <c r="C5" s="6" t="s">
        <v>17</v>
      </c>
      <c r="D5" s="7" t="s">
        <v>3</v>
      </c>
    </row>
    <row r="6" spans="1:6" x14ac:dyDescent="0.3">
      <c r="A6" s="2"/>
      <c r="B6" s="8" t="s">
        <v>4</v>
      </c>
      <c r="C6" s="9">
        <v>30.58</v>
      </c>
      <c r="D6" s="10">
        <v>40</v>
      </c>
    </row>
    <row r="7" spans="1:6" x14ac:dyDescent="0.3">
      <c r="A7" s="2"/>
      <c r="B7" s="11" t="s">
        <v>5</v>
      </c>
      <c r="C7" s="12">
        <v>33.4</v>
      </c>
      <c r="D7" s="13">
        <v>42</v>
      </c>
    </row>
    <row r="8" spans="1:6" x14ac:dyDescent="0.3">
      <c r="A8" s="2"/>
      <c r="B8" s="8" t="s">
        <v>6</v>
      </c>
      <c r="C8" s="9">
        <v>63.1</v>
      </c>
      <c r="D8" s="10">
        <v>87</v>
      </c>
    </row>
    <row r="9" spans="1:6" x14ac:dyDescent="0.3">
      <c r="A9" s="2"/>
      <c r="B9" s="11" t="s">
        <v>7</v>
      </c>
      <c r="C9" s="12">
        <v>90.85</v>
      </c>
      <c r="D9" s="13">
        <v>121</v>
      </c>
    </row>
    <row r="10" spans="1:6" x14ac:dyDescent="0.3">
      <c r="A10" s="2"/>
      <c r="B10" s="8" t="s">
        <v>8</v>
      </c>
      <c r="C10" s="9">
        <v>95.6</v>
      </c>
      <c r="D10" s="10">
        <v>134</v>
      </c>
    </row>
    <row r="11" spans="1:6" x14ac:dyDescent="0.3">
      <c r="A11" s="2"/>
      <c r="B11" s="11" t="s">
        <v>9</v>
      </c>
      <c r="C11" s="12">
        <v>94.24</v>
      </c>
      <c r="D11" s="13">
        <v>119</v>
      </c>
    </row>
    <row r="12" spans="1:6" x14ac:dyDescent="0.3">
      <c r="A12" s="2"/>
      <c r="B12" s="8" t="s">
        <v>10</v>
      </c>
      <c r="C12" s="9">
        <v>101.98</v>
      </c>
      <c r="D12" s="10">
        <v>125</v>
      </c>
    </row>
    <row r="13" spans="1:6" x14ac:dyDescent="0.3">
      <c r="A13" s="2"/>
      <c r="B13" s="11" t="s">
        <v>11</v>
      </c>
      <c r="C13" s="12">
        <v>114.49</v>
      </c>
      <c r="D13" s="13">
        <v>144</v>
      </c>
    </row>
    <row r="14" spans="1:6" x14ac:dyDescent="0.3">
      <c r="A14" s="2"/>
      <c r="B14" s="8" t="s">
        <v>12</v>
      </c>
      <c r="C14" s="9">
        <v>122.12</v>
      </c>
      <c r="D14" s="10">
        <v>151</v>
      </c>
    </row>
    <row r="15" spans="1:6" x14ac:dyDescent="0.3">
      <c r="A15" s="2"/>
      <c r="B15" s="11" t="s">
        <v>13</v>
      </c>
      <c r="C15" s="12">
        <v>51.61</v>
      </c>
      <c r="D15" s="19">
        <v>65</v>
      </c>
    </row>
    <row r="16" spans="1:6" x14ac:dyDescent="0.3">
      <c r="B16" s="8" t="s">
        <v>14</v>
      </c>
      <c r="C16" s="20">
        <v>33.18</v>
      </c>
      <c r="D16" s="21">
        <v>44</v>
      </c>
    </row>
    <row r="17" spans="2:4" x14ac:dyDescent="0.3">
      <c r="B17" s="11" t="s">
        <v>15</v>
      </c>
      <c r="C17" s="2">
        <v>23.04</v>
      </c>
      <c r="D17" s="19">
        <v>30</v>
      </c>
    </row>
    <row r="18" spans="2:4" ht="16.2" thickBot="1" x14ac:dyDescent="0.35">
      <c r="B18" s="16" t="s">
        <v>16</v>
      </c>
      <c r="C18" s="17">
        <f>SUM(C6:C17)</f>
        <v>854.18999999999994</v>
      </c>
      <c r="D18" s="18">
        <f>SUM(D6:D17)</f>
        <v>1102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>
      <selection activeCell="B14" sqref="B14"/>
    </sheetView>
  </sheetViews>
  <sheetFormatPr defaultRowHeight="15.6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1" customFormat="1" x14ac:dyDescent="0.3">
      <c r="C1" s="2"/>
    </row>
    <row r="3" spans="1:6" ht="16.2" thickBot="1" x14ac:dyDescent="0.35"/>
    <row r="4" spans="1:6" s="1" customFormat="1" ht="30" customHeight="1" thickBot="1" x14ac:dyDescent="0.35">
      <c r="B4" s="51" t="s">
        <v>19</v>
      </c>
      <c r="C4" s="52"/>
      <c r="D4" s="53"/>
      <c r="F4" s="4"/>
    </row>
    <row r="5" spans="1:6" ht="16.2" thickTop="1" x14ac:dyDescent="0.3">
      <c r="B5" s="5" t="s">
        <v>2</v>
      </c>
      <c r="C5" s="6" t="s">
        <v>17</v>
      </c>
      <c r="D5" s="7" t="s">
        <v>3</v>
      </c>
    </row>
    <row r="6" spans="1:6" x14ac:dyDescent="0.3">
      <c r="A6" s="2"/>
      <c r="B6" s="8" t="s">
        <v>4</v>
      </c>
      <c r="C6" s="9">
        <v>23.83</v>
      </c>
      <c r="D6" s="10">
        <v>30</v>
      </c>
    </row>
    <row r="7" spans="1:6" x14ac:dyDescent="0.3">
      <c r="A7" s="2"/>
      <c r="B7" s="11" t="s">
        <v>5</v>
      </c>
      <c r="C7" s="2">
        <v>34.770000000000003</v>
      </c>
      <c r="D7" s="19">
        <v>43</v>
      </c>
    </row>
    <row r="8" spans="1:6" x14ac:dyDescent="0.3">
      <c r="A8" s="2"/>
      <c r="B8" s="8" t="s">
        <v>6</v>
      </c>
      <c r="C8" s="9">
        <v>109.14</v>
      </c>
      <c r="D8" s="10">
        <v>133</v>
      </c>
    </row>
    <row r="9" spans="1:6" x14ac:dyDescent="0.3">
      <c r="A9" s="2"/>
      <c r="B9" s="11" t="s">
        <v>7</v>
      </c>
      <c r="C9" s="2">
        <v>98.3</v>
      </c>
      <c r="D9" s="19">
        <v>122</v>
      </c>
    </row>
    <row r="10" spans="1:6" x14ac:dyDescent="0.3">
      <c r="A10" s="2"/>
      <c r="B10" s="8" t="s">
        <v>8</v>
      </c>
      <c r="C10" s="9">
        <v>77.84</v>
      </c>
      <c r="D10" s="10">
        <v>98</v>
      </c>
    </row>
    <row r="11" spans="1:6" x14ac:dyDescent="0.3">
      <c r="A11" s="2"/>
      <c r="B11" s="11" t="s">
        <v>9</v>
      </c>
      <c r="C11" s="12">
        <v>84.36</v>
      </c>
      <c r="D11" s="13">
        <v>105</v>
      </c>
    </row>
    <row r="12" spans="1:6" x14ac:dyDescent="0.3">
      <c r="A12" s="2"/>
      <c r="B12" s="8" t="s">
        <v>10</v>
      </c>
      <c r="C12" s="9">
        <v>114.96</v>
      </c>
      <c r="D12" s="10">
        <v>145</v>
      </c>
    </row>
    <row r="13" spans="1:6" x14ac:dyDescent="0.3">
      <c r="A13" s="2"/>
      <c r="B13" s="11" t="s">
        <v>11</v>
      </c>
      <c r="C13" s="12">
        <v>64.540000000000006</v>
      </c>
      <c r="D13" s="13">
        <v>77</v>
      </c>
    </row>
    <row r="14" spans="1:6" x14ac:dyDescent="0.3">
      <c r="A14" s="2"/>
      <c r="B14" s="8" t="s">
        <v>12</v>
      </c>
      <c r="C14" s="9">
        <v>37.26</v>
      </c>
      <c r="D14" s="10">
        <v>45</v>
      </c>
    </row>
    <row r="15" spans="1:6" x14ac:dyDescent="0.3">
      <c r="A15" s="2"/>
      <c r="B15" s="11" t="s">
        <v>13</v>
      </c>
      <c r="C15" s="12">
        <v>125.28</v>
      </c>
      <c r="D15" s="19">
        <v>152</v>
      </c>
    </row>
    <row r="16" spans="1:6" x14ac:dyDescent="0.3">
      <c r="B16" s="8" t="s">
        <v>14</v>
      </c>
      <c r="C16" s="20">
        <v>31.46</v>
      </c>
      <c r="D16" s="21">
        <v>39</v>
      </c>
    </row>
    <row r="17" spans="2:4" x14ac:dyDescent="0.3">
      <c r="B17" s="11" t="s">
        <v>15</v>
      </c>
      <c r="C17" s="2">
        <v>127.47</v>
      </c>
      <c r="D17" s="19">
        <v>169</v>
      </c>
    </row>
    <row r="18" spans="2:4" ht="16.2" thickBot="1" x14ac:dyDescent="0.35">
      <c r="B18" s="16" t="s">
        <v>16</v>
      </c>
      <c r="C18" s="17">
        <f>SUM(C6:C17)</f>
        <v>929.21</v>
      </c>
      <c r="D18" s="18">
        <f>SUM(D6:D17)</f>
        <v>1158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8"/>
  <sheetViews>
    <sheetView workbookViewId="0">
      <selection activeCell="E13" sqref="E13"/>
    </sheetView>
  </sheetViews>
  <sheetFormatPr defaultRowHeight="14.4" x14ac:dyDescent="0.3"/>
  <cols>
    <col min="1" max="1" width="28.109375" customWidth="1"/>
    <col min="2" max="2" width="23.33203125" customWidth="1"/>
    <col min="3" max="3" width="21.6640625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9">
        <v>69.63</v>
      </c>
      <c r="D6" s="10">
        <v>90</v>
      </c>
    </row>
    <row r="7" spans="1:4" ht="15.6" x14ac:dyDescent="0.3">
      <c r="A7" s="2"/>
      <c r="B7" s="11" t="s">
        <v>5</v>
      </c>
      <c r="C7" s="2">
        <v>116.05</v>
      </c>
      <c r="D7" s="19">
        <v>152</v>
      </c>
    </row>
    <row r="8" spans="1:4" ht="15.6" x14ac:dyDescent="0.3">
      <c r="A8" s="2"/>
      <c r="B8" s="8" t="s">
        <v>6</v>
      </c>
      <c r="C8" s="9">
        <v>107.61</v>
      </c>
      <c r="D8" s="10">
        <v>145</v>
      </c>
    </row>
    <row r="9" spans="1:4" ht="15.6" x14ac:dyDescent="0.3">
      <c r="A9" s="2"/>
      <c r="B9" s="11" t="s">
        <v>7</v>
      </c>
      <c r="C9" s="2">
        <v>69.5</v>
      </c>
      <c r="D9" s="19">
        <v>90</v>
      </c>
    </row>
    <row r="10" spans="1:4" ht="15.6" x14ac:dyDescent="0.3">
      <c r="A10" s="2"/>
      <c r="B10" s="8" t="s">
        <v>8</v>
      </c>
      <c r="C10" s="9">
        <v>43.19</v>
      </c>
      <c r="D10" s="10">
        <v>58</v>
      </c>
    </row>
    <row r="11" spans="1:4" ht="15.6" x14ac:dyDescent="0.3">
      <c r="A11" s="2"/>
      <c r="B11" s="11" t="s">
        <v>9</v>
      </c>
      <c r="C11" s="12">
        <v>38.840000000000003</v>
      </c>
      <c r="D11" s="13">
        <v>54</v>
      </c>
    </row>
    <row r="12" spans="1:4" ht="15.6" x14ac:dyDescent="0.3">
      <c r="A12" s="2"/>
      <c r="B12" s="8" t="s">
        <v>10</v>
      </c>
      <c r="C12" s="9">
        <v>38.130000000000003</v>
      </c>
      <c r="D12" s="10">
        <v>53</v>
      </c>
    </row>
    <row r="13" spans="1:4" ht="15.6" x14ac:dyDescent="0.3">
      <c r="A13" s="2"/>
      <c r="B13" s="11" t="s">
        <v>11</v>
      </c>
      <c r="C13" s="12">
        <v>33.450000000000003</v>
      </c>
      <c r="D13" s="13">
        <v>46</v>
      </c>
    </row>
    <row r="14" spans="1:4" ht="15.6" x14ac:dyDescent="0.3">
      <c r="A14" s="2"/>
      <c r="B14" s="8" t="s">
        <v>12</v>
      </c>
      <c r="C14" s="9">
        <v>30.46</v>
      </c>
      <c r="D14" s="10">
        <v>42</v>
      </c>
    </row>
    <row r="15" spans="1:4" ht="15.6" x14ac:dyDescent="0.3">
      <c r="A15" s="2"/>
      <c r="B15" s="11" t="s">
        <v>13</v>
      </c>
      <c r="C15" s="12">
        <v>45.7</v>
      </c>
      <c r="D15" s="19">
        <v>61</v>
      </c>
    </row>
    <row r="16" spans="1:4" ht="15.6" x14ac:dyDescent="0.3">
      <c r="A16" s="1"/>
      <c r="B16" s="8" t="s">
        <v>14</v>
      </c>
      <c r="C16" s="20">
        <v>81.95</v>
      </c>
      <c r="D16" s="21">
        <v>110</v>
      </c>
    </row>
    <row r="17" spans="1:4" ht="15.6" x14ac:dyDescent="0.3">
      <c r="A17" s="1"/>
      <c r="B17" s="11" t="s">
        <v>15</v>
      </c>
      <c r="C17" s="2">
        <v>102.1</v>
      </c>
      <c r="D17" s="19">
        <v>123</v>
      </c>
    </row>
    <row r="18" spans="1:4" ht="16.2" thickBot="1" x14ac:dyDescent="0.35">
      <c r="A18" s="1"/>
      <c r="B18" s="16" t="s">
        <v>16</v>
      </c>
      <c r="C18" s="17">
        <f>SUM(C6:C17)</f>
        <v>776.61000000000024</v>
      </c>
      <c r="D18" s="18">
        <f>SUM(D6:D17)</f>
        <v>1024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topLeftCell="A5" workbookViewId="0">
      <selection sqref="A1:D24"/>
    </sheetView>
  </sheetViews>
  <sheetFormatPr defaultRowHeight="14.4" x14ac:dyDescent="0.3"/>
  <cols>
    <col min="1" max="1" width="36.5546875" customWidth="1"/>
    <col min="2" max="2" width="27.88671875" customWidth="1"/>
    <col min="3" max="3" width="25" customWidth="1"/>
    <col min="4" max="4" width="24.33203125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95.67</v>
      </c>
      <c r="D6" s="10">
        <v>111</v>
      </c>
    </row>
    <row r="7" spans="1:4" ht="15.6" x14ac:dyDescent="0.3">
      <c r="A7" s="2"/>
      <c r="B7" s="11" t="s">
        <v>5</v>
      </c>
      <c r="C7" s="2">
        <v>66.47</v>
      </c>
      <c r="D7" s="19">
        <v>83</v>
      </c>
    </row>
    <row r="8" spans="1:4" ht="15.6" x14ac:dyDescent="0.3">
      <c r="A8" s="2"/>
      <c r="B8" s="8" t="s">
        <v>6</v>
      </c>
      <c r="C8" s="20">
        <v>39.29</v>
      </c>
      <c r="D8" s="10">
        <v>48</v>
      </c>
    </row>
    <row r="9" spans="1:4" ht="15.6" x14ac:dyDescent="0.3">
      <c r="A9" s="2"/>
      <c r="B9" s="11" t="s">
        <v>7</v>
      </c>
      <c r="C9" s="2">
        <v>93.68</v>
      </c>
      <c r="D9" s="19">
        <v>116</v>
      </c>
    </row>
    <row r="10" spans="1:4" ht="15.6" x14ac:dyDescent="0.3">
      <c r="A10" s="2"/>
      <c r="B10" s="8" t="s">
        <v>8</v>
      </c>
      <c r="C10" s="9">
        <v>75.95</v>
      </c>
      <c r="D10" s="10">
        <v>95</v>
      </c>
    </row>
    <row r="11" spans="1:4" ht="15.6" x14ac:dyDescent="0.3">
      <c r="A11" s="2"/>
      <c r="B11" s="11" t="s">
        <v>9</v>
      </c>
      <c r="C11" s="12">
        <v>75.31</v>
      </c>
      <c r="D11" s="13">
        <v>91</v>
      </c>
    </row>
    <row r="12" spans="1:4" ht="15.6" x14ac:dyDescent="0.3">
      <c r="A12" s="2"/>
      <c r="B12" s="8" t="s">
        <v>10</v>
      </c>
      <c r="C12" s="9">
        <v>231.45</v>
      </c>
      <c r="D12" s="10">
        <v>269</v>
      </c>
    </row>
    <row r="13" spans="1:4" ht="15.6" x14ac:dyDescent="0.3">
      <c r="A13" s="2"/>
      <c r="B13" s="11" t="s">
        <v>11</v>
      </c>
      <c r="C13" s="12">
        <v>324.08</v>
      </c>
      <c r="D13" s="13">
        <v>360</v>
      </c>
    </row>
    <row r="14" spans="1:4" ht="15.6" x14ac:dyDescent="0.3">
      <c r="A14" s="2"/>
      <c r="B14" s="8" t="s">
        <v>12</v>
      </c>
      <c r="C14" s="9">
        <v>346.12</v>
      </c>
      <c r="D14" s="10">
        <v>357</v>
      </c>
    </row>
    <row r="15" spans="1:4" ht="15.6" x14ac:dyDescent="0.3">
      <c r="A15" s="2"/>
      <c r="B15" s="11" t="s">
        <v>13</v>
      </c>
      <c r="C15" s="12">
        <v>194</v>
      </c>
      <c r="D15" s="19">
        <v>193</v>
      </c>
    </row>
    <row r="16" spans="1:4" ht="15.6" x14ac:dyDescent="0.3">
      <c r="A16" s="1"/>
      <c r="B16" s="8" t="s">
        <v>14</v>
      </c>
      <c r="C16" s="20">
        <v>111.82</v>
      </c>
      <c r="D16" s="21">
        <v>115</v>
      </c>
    </row>
    <row r="17" spans="1:4" ht="15.6" x14ac:dyDescent="0.3">
      <c r="A17" s="1"/>
      <c r="B17" s="11" t="s">
        <v>15</v>
      </c>
      <c r="C17" s="2">
        <v>149.03</v>
      </c>
      <c r="D17" s="19">
        <v>134</v>
      </c>
    </row>
    <row r="18" spans="1:4" ht="16.2" thickBot="1" x14ac:dyDescent="0.35">
      <c r="A18" s="1"/>
      <c r="B18" s="16" t="s">
        <v>16</v>
      </c>
      <c r="C18" s="17">
        <f>SUM(C6:C17)</f>
        <v>1802.87</v>
      </c>
      <c r="D18" s="18">
        <f>SUM(D6:D17)</f>
        <v>1972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8"/>
  <sheetViews>
    <sheetView topLeftCell="A10" workbookViewId="0">
      <selection activeCell="B16" sqref="B16:D17"/>
    </sheetView>
  </sheetViews>
  <sheetFormatPr defaultRowHeight="14.4" x14ac:dyDescent="0.3"/>
  <cols>
    <col min="1" max="1" width="25.6640625" customWidth="1"/>
    <col min="2" max="2" width="20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36.15</v>
      </c>
      <c r="D6" s="10">
        <f>12+22</f>
        <v>34</v>
      </c>
    </row>
    <row r="7" spans="1:4" ht="15.6" x14ac:dyDescent="0.3">
      <c r="A7" s="2"/>
      <c r="B7" s="11" t="s">
        <v>5</v>
      </c>
      <c r="C7" s="2">
        <v>58.15</v>
      </c>
      <c r="D7" s="19">
        <f>56</f>
        <v>56</v>
      </c>
    </row>
    <row r="8" spans="1:4" ht="15.6" x14ac:dyDescent="0.3">
      <c r="A8" s="2"/>
      <c r="B8" s="8" t="s">
        <v>6</v>
      </c>
      <c r="C8" s="20">
        <v>172.26</v>
      </c>
      <c r="D8" s="10">
        <v>162</v>
      </c>
    </row>
    <row r="9" spans="1:4" ht="15.6" x14ac:dyDescent="0.3">
      <c r="A9" s="2"/>
      <c r="B9" s="11" t="s">
        <v>7</v>
      </c>
      <c r="C9" s="2">
        <v>153.25</v>
      </c>
      <c r="D9" s="19">
        <v>150</v>
      </c>
    </row>
    <row r="10" spans="1:4" ht="15.6" x14ac:dyDescent="0.3">
      <c r="A10" s="2"/>
      <c r="B10" s="8" t="s">
        <v>8</v>
      </c>
      <c r="C10" s="9">
        <v>173.52</v>
      </c>
      <c r="D10" s="10">
        <v>191</v>
      </c>
    </row>
    <row r="11" spans="1:4" ht="15.6" x14ac:dyDescent="0.3">
      <c r="A11" s="2"/>
      <c r="B11" s="11" t="s">
        <v>9</v>
      </c>
      <c r="C11" s="12">
        <v>431.73</v>
      </c>
      <c r="D11" s="13">
        <v>496</v>
      </c>
    </row>
    <row r="12" spans="1:4" ht="15.6" x14ac:dyDescent="0.3">
      <c r="A12" s="2"/>
      <c r="B12" s="8" t="s">
        <v>10</v>
      </c>
      <c r="C12" s="9">
        <v>280.79000000000002</v>
      </c>
      <c r="D12" s="10">
        <v>349</v>
      </c>
    </row>
    <row r="13" spans="1:4" ht="15.6" x14ac:dyDescent="0.3">
      <c r="A13" s="2"/>
      <c r="B13" s="11" t="s">
        <v>11</v>
      </c>
      <c r="C13" s="12">
        <v>253.79</v>
      </c>
      <c r="D13" s="13">
        <v>321</v>
      </c>
    </row>
    <row r="14" spans="1:4" ht="15.6" x14ac:dyDescent="0.3">
      <c r="A14" s="2"/>
      <c r="B14" s="8" t="s">
        <v>12</v>
      </c>
      <c r="C14" s="9">
        <v>178.75</v>
      </c>
      <c r="D14" s="10">
        <v>223</v>
      </c>
    </row>
    <row r="15" spans="1:4" ht="15.6" x14ac:dyDescent="0.3">
      <c r="A15" s="2"/>
      <c r="B15" s="11" t="s">
        <v>13</v>
      </c>
      <c r="C15" s="12">
        <v>133.85</v>
      </c>
      <c r="D15" s="19">
        <v>177</v>
      </c>
    </row>
    <row r="16" spans="1:4" ht="15.6" x14ac:dyDescent="0.3">
      <c r="A16" s="1"/>
      <c r="B16" s="8" t="s">
        <v>14</v>
      </c>
      <c r="C16" s="20">
        <v>134.71</v>
      </c>
      <c r="D16" s="21">
        <v>176</v>
      </c>
    </row>
    <row r="17" spans="1:4" ht="15.6" x14ac:dyDescent="0.3">
      <c r="A17" s="1"/>
      <c r="B17" s="11" t="s">
        <v>15</v>
      </c>
      <c r="C17" s="2">
        <v>119.43</v>
      </c>
      <c r="D17" s="19">
        <v>148</v>
      </c>
    </row>
    <row r="18" spans="1:4" ht="16.2" thickBot="1" x14ac:dyDescent="0.35">
      <c r="A18" s="1"/>
      <c r="B18" s="16" t="s">
        <v>16</v>
      </c>
      <c r="C18" s="17">
        <f>SUM(C6:C17)</f>
        <v>2126.3799999999997</v>
      </c>
      <c r="D18" s="18">
        <f>SUM(D6:D17)</f>
        <v>2483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>
      <selection activeCell="C24" sqref="C24"/>
    </sheetView>
  </sheetViews>
  <sheetFormatPr defaultRowHeight="14.4" x14ac:dyDescent="0.3"/>
  <cols>
    <col min="1" max="1" width="25.6640625" customWidth="1"/>
    <col min="2" max="2" width="20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122.48</v>
      </c>
      <c r="D6" s="10">
        <v>152</v>
      </c>
    </row>
    <row r="7" spans="1:4" ht="15.6" x14ac:dyDescent="0.3">
      <c r="A7" s="2"/>
      <c r="B7" s="11" t="s">
        <v>5</v>
      </c>
      <c r="C7" s="2">
        <v>162.06</v>
      </c>
      <c r="D7" s="19">
        <v>186</v>
      </c>
    </row>
    <row r="8" spans="1:4" ht="15.6" x14ac:dyDescent="0.3">
      <c r="A8" s="2"/>
      <c r="B8" s="8" t="s">
        <v>6</v>
      </c>
      <c r="C8" s="20">
        <v>180.97</v>
      </c>
      <c r="D8" s="10">
        <v>212</v>
      </c>
    </row>
    <row r="9" spans="1:4" ht="15.6" x14ac:dyDescent="0.3">
      <c r="A9" s="2"/>
      <c r="B9" s="11" t="s">
        <v>7</v>
      </c>
      <c r="C9" s="2">
        <v>170.77</v>
      </c>
      <c r="D9" s="19">
        <v>206</v>
      </c>
    </row>
    <row r="10" spans="1:4" ht="15.6" x14ac:dyDescent="0.3">
      <c r="A10" s="2"/>
      <c r="B10" s="8" t="s">
        <v>8</v>
      </c>
      <c r="C10" s="9">
        <v>252.95</v>
      </c>
      <c r="D10" s="10">
        <v>313</v>
      </c>
    </row>
    <row r="11" spans="1:4" ht="15.6" x14ac:dyDescent="0.3">
      <c r="A11" s="2"/>
      <c r="B11" s="11" t="s">
        <v>9</v>
      </c>
      <c r="C11" s="12">
        <v>268.64</v>
      </c>
      <c r="D11" s="13">
        <v>338</v>
      </c>
    </row>
    <row r="12" spans="1:4" ht="15.6" x14ac:dyDescent="0.3">
      <c r="A12" s="2"/>
      <c r="B12" s="8" t="s">
        <v>10</v>
      </c>
      <c r="C12" s="9">
        <v>118.37</v>
      </c>
      <c r="D12" s="10">
        <v>140</v>
      </c>
    </row>
    <row r="13" spans="1:4" ht="15.6" x14ac:dyDescent="0.3">
      <c r="A13" s="2"/>
      <c r="B13" s="11" t="s">
        <v>11</v>
      </c>
      <c r="C13" s="12">
        <v>150.02000000000001</v>
      </c>
      <c r="D13" s="13">
        <v>182</v>
      </c>
    </row>
    <row r="14" spans="1:4" ht="15.6" x14ac:dyDescent="0.3">
      <c r="A14" s="2"/>
      <c r="B14" s="8" t="s">
        <v>12</v>
      </c>
      <c r="C14" s="9">
        <v>208.69</v>
      </c>
      <c r="D14" s="10">
        <v>259</v>
      </c>
    </row>
    <row r="15" spans="1:4" ht="15.6" x14ac:dyDescent="0.3">
      <c r="A15" s="2"/>
      <c r="B15" s="11" t="s">
        <v>13</v>
      </c>
      <c r="C15" s="12">
        <v>155.78</v>
      </c>
      <c r="D15" s="19">
        <v>189</v>
      </c>
    </row>
    <row r="16" spans="1:4" ht="15.6" x14ac:dyDescent="0.3">
      <c r="A16" s="1"/>
      <c r="B16" s="8" t="s">
        <v>14</v>
      </c>
      <c r="C16" s="20">
        <v>151.76</v>
      </c>
      <c r="D16" s="21">
        <v>180</v>
      </c>
    </row>
    <row r="17" spans="1:4" ht="15.6" x14ac:dyDescent="0.3">
      <c r="A17" s="1"/>
      <c r="B17" s="11" t="s">
        <v>15</v>
      </c>
      <c r="C17" s="2">
        <v>153.79</v>
      </c>
      <c r="D17" s="19">
        <v>180</v>
      </c>
    </row>
    <row r="18" spans="1:4" ht="16.2" thickBot="1" x14ac:dyDescent="0.35">
      <c r="A18" s="1"/>
      <c r="B18" s="16" t="s">
        <v>16</v>
      </c>
      <c r="C18" s="17">
        <f>SUM(C6:C17)</f>
        <v>2096.2799999999997</v>
      </c>
      <c r="D18" s="18">
        <f>SUM(D6:D17)</f>
        <v>2537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D24A8-684A-4329-8E71-B9F793A38E49}">
  <dimension ref="A1:D18"/>
  <sheetViews>
    <sheetView workbookViewId="0">
      <selection activeCell="D18" sqref="C18:D18"/>
    </sheetView>
  </sheetViews>
  <sheetFormatPr defaultRowHeight="14.4" x14ac:dyDescent="0.3"/>
  <cols>
    <col min="1" max="1" width="25.6640625" customWidth="1"/>
    <col min="2" max="2" width="20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125.74</v>
      </c>
      <c r="D6" s="10">
        <v>147</v>
      </c>
    </row>
    <row r="7" spans="1:4" ht="15.6" x14ac:dyDescent="0.3">
      <c r="A7" s="2"/>
      <c r="B7" s="11" t="s">
        <v>5</v>
      </c>
      <c r="C7" s="2">
        <v>173.87</v>
      </c>
      <c r="D7" s="19">
        <v>214</v>
      </c>
    </row>
    <row r="8" spans="1:4" ht="15.6" x14ac:dyDescent="0.3">
      <c r="A8" s="2"/>
      <c r="B8" s="8" t="s">
        <v>6</v>
      </c>
      <c r="C8" s="20">
        <v>141.41999999999999</v>
      </c>
      <c r="D8" s="10">
        <v>172</v>
      </c>
    </row>
    <row r="9" spans="1:4" ht="15.6" x14ac:dyDescent="0.3">
      <c r="A9" s="2"/>
      <c r="B9" s="11" t="s">
        <v>7</v>
      </c>
      <c r="C9" s="2">
        <v>125.32</v>
      </c>
      <c r="D9" s="19">
        <v>149</v>
      </c>
    </row>
    <row r="10" spans="1:4" ht="15.6" x14ac:dyDescent="0.3">
      <c r="A10" s="2"/>
      <c r="B10" s="8" t="s">
        <v>8</v>
      </c>
      <c r="C10" s="9">
        <v>120.68</v>
      </c>
      <c r="D10" s="10">
        <v>142</v>
      </c>
    </row>
    <row r="11" spans="1:4" ht="15.6" x14ac:dyDescent="0.3">
      <c r="A11" s="2"/>
      <c r="B11" s="11" t="s">
        <v>9</v>
      </c>
      <c r="C11" s="12">
        <v>154.22</v>
      </c>
      <c r="D11" s="13">
        <v>187</v>
      </c>
    </row>
    <row r="12" spans="1:4" ht="15.6" x14ac:dyDescent="0.3">
      <c r="A12" s="2"/>
      <c r="B12" s="8" t="s">
        <v>10</v>
      </c>
      <c r="C12" s="9">
        <v>191.54</v>
      </c>
      <c r="D12" s="10">
        <v>237</v>
      </c>
    </row>
    <row r="13" spans="1:4" ht="15.6" x14ac:dyDescent="0.3">
      <c r="A13" s="2"/>
      <c r="B13" s="11" t="s">
        <v>11</v>
      </c>
      <c r="C13" s="12">
        <v>368.24</v>
      </c>
      <c r="D13" s="13">
        <v>445</v>
      </c>
    </row>
    <row r="14" spans="1:4" ht="15.6" x14ac:dyDescent="0.3">
      <c r="A14" s="2"/>
      <c r="B14" s="8" t="s">
        <v>12</v>
      </c>
      <c r="C14" s="9">
        <v>308.45999999999998</v>
      </c>
      <c r="D14" s="10">
        <v>362</v>
      </c>
    </row>
    <row r="15" spans="1:4" ht="15.6" x14ac:dyDescent="0.3">
      <c r="A15" s="2"/>
      <c r="B15" s="11" t="s">
        <v>13</v>
      </c>
      <c r="C15" s="12">
        <v>226.63</v>
      </c>
      <c r="D15" s="19">
        <v>253</v>
      </c>
    </row>
    <row r="16" spans="1:4" ht="15.6" x14ac:dyDescent="0.3">
      <c r="A16" s="1"/>
      <c r="B16" s="8" t="s">
        <v>14</v>
      </c>
      <c r="C16" s="20">
        <v>218.64</v>
      </c>
      <c r="D16" s="21">
        <v>257</v>
      </c>
    </row>
    <row r="17" spans="1:4" ht="15.6" x14ac:dyDescent="0.3">
      <c r="A17" s="1"/>
      <c r="B17" s="11" t="s">
        <v>15</v>
      </c>
      <c r="C17" s="2">
        <v>175.52</v>
      </c>
      <c r="D17" s="19">
        <v>193</v>
      </c>
    </row>
    <row r="18" spans="1:4" ht="16.2" thickBot="1" x14ac:dyDescent="0.35">
      <c r="A18" s="1"/>
      <c r="B18" s="16" t="s">
        <v>16</v>
      </c>
      <c r="C18" s="17">
        <f>SUM(C6:C17)</f>
        <v>2330.2799999999997</v>
      </c>
      <c r="D18" s="18">
        <f>SUM(D6:D17)</f>
        <v>2758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FE6FF-392F-4356-B0CB-5C969287713B}">
  <dimension ref="A1:D18"/>
  <sheetViews>
    <sheetView topLeftCell="B1" workbookViewId="0">
      <selection activeCell="C18" sqref="C18:D18"/>
    </sheetView>
  </sheetViews>
  <sheetFormatPr defaultRowHeight="14.4" x14ac:dyDescent="0.3"/>
  <cols>
    <col min="1" max="1" width="25.6640625" customWidth="1"/>
    <col min="2" max="2" width="20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154.68</v>
      </c>
      <c r="D6" s="10">
        <v>166</v>
      </c>
    </row>
    <row r="7" spans="1:4" ht="15.6" x14ac:dyDescent="0.3">
      <c r="A7" s="2"/>
      <c r="B7" s="11" t="s">
        <v>5</v>
      </c>
      <c r="C7" s="2">
        <v>181.14</v>
      </c>
      <c r="D7" s="19">
        <v>199</v>
      </c>
    </row>
    <row r="8" spans="1:4" ht="15.6" x14ac:dyDescent="0.3">
      <c r="A8" s="2"/>
      <c r="B8" s="8" t="s">
        <v>6</v>
      </c>
      <c r="C8" s="20">
        <v>202.17</v>
      </c>
      <c r="D8" s="10">
        <v>226</v>
      </c>
    </row>
    <row r="9" spans="1:4" ht="15.6" x14ac:dyDescent="0.3">
      <c r="A9" s="2"/>
      <c r="B9" s="11" t="s">
        <v>7</v>
      </c>
      <c r="C9" s="2">
        <v>145.58000000000001</v>
      </c>
      <c r="D9" s="19">
        <v>160</v>
      </c>
    </row>
    <row r="10" spans="1:4" ht="15.6" x14ac:dyDescent="0.3">
      <c r="A10" s="2"/>
      <c r="B10" s="8" t="s">
        <v>8</v>
      </c>
      <c r="C10" s="9">
        <v>193.74</v>
      </c>
      <c r="D10" s="10">
        <v>214</v>
      </c>
    </row>
    <row r="11" spans="1:4" ht="15.6" x14ac:dyDescent="0.3">
      <c r="A11" s="2"/>
      <c r="B11" s="11" t="s">
        <v>9</v>
      </c>
      <c r="C11" s="12">
        <v>272.37</v>
      </c>
      <c r="D11" s="13">
        <v>303</v>
      </c>
    </row>
    <row r="12" spans="1:4" ht="15.6" x14ac:dyDescent="0.3">
      <c r="A12" s="2"/>
      <c r="B12" s="8" t="s">
        <v>10</v>
      </c>
      <c r="C12" s="9">
        <v>477.57</v>
      </c>
      <c r="D12" s="10">
        <v>544</v>
      </c>
    </row>
    <row r="13" spans="1:4" ht="15.6" x14ac:dyDescent="0.3">
      <c r="A13" s="2"/>
      <c r="B13" s="11" t="s">
        <v>11</v>
      </c>
      <c r="C13" s="12">
        <v>485.98</v>
      </c>
      <c r="D13" s="13">
        <v>551</v>
      </c>
    </row>
    <row r="14" spans="1:4" ht="15.6" x14ac:dyDescent="0.3">
      <c r="A14" s="2"/>
      <c r="B14" s="8" t="s">
        <v>12</v>
      </c>
      <c r="C14" s="9">
        <v>410.74</v>
      </c>
      <c r="D14" s="10">
        <v>441</v>
      </c>
    </row>
    <row r="15" spans="1:4" ht="15.6" x14ac:dyDescent="0.3">
      <c r="A15" s="2"/>
      <c r="B15" s="11" t="s">
        <v>13</v>
      </c>
      <c r="C15" s="12">
        <v>210.23</v>
      </c>
      <c r="D15" s="19">
        <v>221</v>
      </c>
    </row>
    <row r="16" spans="1:4" ht="15.6" x14ac:dyDescent="0.3">
      <c r="A16" s="1"/>
      <c r="B16" s="8" t="s">
        <v>14</v>
      </c>
      <c r="C16" s="20">
        <v>162.72999999999999</v>
      </c>
      <c r="D16" s="21">
        <v>162</v>
      </c>
    </row>
    <row r="17" spans="1:4" ht="15.6" x14ac:dyDescent="0.3">
      <c r="A17" s="1"/>
      <c r="B17" s="11" t="s">
        <v>15</v>
      </c>
      <c r="C17" s="2">
        <v>212.4</v>
      </c>
      <c r="D17" s="19">
        <v>199</v>
      </c>
    </row>
    <row r="18" spans="1:4" ht="16.2" thickBot="1" x14ac:dyDescent="0.35">
      <c r="A18" s="1"/>
      <c r="B18" s="16" t="s">
        <v>16</v>
      </c>
      <c r="C18" s="17">
        <f>SUM(C6:C17)</f>
        <v>3109.3300000000004</v>
      </c>
      <c r="D18" s="18">
        <f>SUM(D6:D17)</f>
        <v>3386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6261-49CC-4C02-8F45-8B4E41939740}">
  <dimension ref="A1:D18"/>
  <sheetViews>
    <sheetView workbookViewId="0">
      <selection activeCell="C6" sqref="C6:D6"/>
    </sheetView>
  </sheetViews>
  <sheetFormatPr defaultRowHeight="14.4" x14ac:dyDescent="0.3"/>
  <cols>
    <col min="1" max="1" width="25.6640625" customWidth="1"/>
    <col min="2" max="2" width="20.6640625" customWidth="1"/>
    <col min="3" max="3" width="17.5546875" bestFit="1" customWidth="1"/>
    <col min="4" max="4" width="22.88671875" bestFit="1" customWidth="1"/>
  </cols>
  <sheetData>
    <row r="1" spans="1:4" ht="15.6" x14ac:dyDescent="0.3">
      <c r="A1" s="1"/>
      <c r="B1" s="1"/>
      <c r="C1" s="2"/>
      <c r="D1" s="1"/>
    </row>
    <row r="2" spans="1:4" ht="15.6" x14ac:dyDescent="0.3">
      <c r="A2" s="1"/>
    </row>
    <row r="3" spans="1:4" ht="16.2" thickBot="1" x14ac:dyDescent="0.35">
      <c r="A3" s="1"/>
    </row>
    <row r="4" spans="1:4" ht="21.6" thickBot="1" x14ac:dyDescent="0.35">
      <c r="A4" s="1"/>
      <c r="B4" s="51" t="s">
        <v>19</v>
      </c>
      <c r="C4" s="52"/>
      <c r="D4" s="53"/>
    </row>
    <row r="5" spans="1:4" ht="16.2" thickTop="1" x14ac:dyDescent="0.3">
      <c r="A5" s="1"/>
      <c r="B5" s="5" t="s">
        <v>2</v>
      </c>
      <c r="C5" s="6" t="s">
        <v>17</v>
      </c>
      <c r="D5" s="7" t="s">
        <v>3</v>
      </c>
    </row>
    <row r="6" spans="1:4" ht="15.6" x14ac:dyDescent="0.3">
      <c r="A6" s="2"/>
      <c r="B6" s="8" t="s">
        <v>4</v>
      </c>
      <c r="C6" s="20">
        <v>254.39</v>
      </c>
      <c r="D6" s="10">
        <v>239</v>
      </c>
    </row>
    <row r="7" spans="1:4" ht="15.6" x14ac:dyDescent="0.3">
      <c r="A7" s="2"/>
      <c r="B7" s="11" t="s">
        <v>5</v>
      </c>
      <c r="C7" s="2"/>
      <c r="D7" s="19"/>
    </row>
    <row r="8" spans="1:4" ht="15.6" x14ac:dyDescent="0.3">
      <c r="A8" s="2"/>
      <c r="B8" s="8" t="s">
        <v>6</v>
      </c>
      <c r="C8" s="20"/>
      <c r="D8" s="10"/>
    </row>
    <row r="9" spans="1:4" ht="15.6" x14ac:dyDescent="0.3">
      <c r="A9" s="2"/>
      <c r="B9" s="11" t="s">
        <v>7</v>
      </c>
      <c r="C9" s="2"/>
      <c r="D9" s="19"/>
    </row>
    <row r="10" spans="1:4" ht="15.6" x14ac:dyDescent="0.3">
      <c r="A10" s="2"/>
      <c r="B10" s="8" t="s">
        <v>8</v>
      </c>
      <c r="C10" s="9"/>
      <c r="D10" s="10"/>
    </row>
    <row r="11" spans="1:4" ht="15.6" x14ac:dyDescent="0.3">
      <c r="A11" s="2"/>
      <c r="B11" s="11" t="s">
        <v>9</v>
      </c>
      <c r="C11" s="12"/>
      <c r="D11" s="13"/>
    </row>
    <row r="12" spans="1:4" ht="15.6" x14ac:dyDescent="0.3">
      <c r="A12" s="2"/>
      <c r="B12" s="8" t="s">
        <v>10</v>
      </c>
      <c r="C12" s="9"/>
      <c r="D12" s="10"/>
    </row>
    <row r="13" spans="1:4" ht="15.6" x14ac:dyDescent="0.3">
      <c r="A13" s="2"/>
      <c r="B13" s="11" t="s">
        <v>11</v>
      </c>
      <c r="C13" s="12"/>
      <c r="D13" s="13"/>
    </row>
    <row r="14" spans="1:4" ht="15.6" x14ac:dyDescent="0.3">
      <c r="A14" s="2"/>
      <c r="B14" s="8" t="s">
        <v>12</v>
      </c>
      <c r="C14" s="9"/>
      <c r="D14" s="10"/>
    </row>
    <row r="15" spans="1:4" ht="15.6" x14ac:dyDescent="0.3">
      <c r="A15" s="2"/>
      <c r="B15" s="11" t="s">
        <v>13</v>
      </c>
      <c r="C15" s="12"/>
      <c r="D15" s="19"/>
    </row>
    <row r="16" spans="1:4" ht="15.6" x14ac:dyDescent="0.3">
      <c r="A16" s="1"/>
      <c r="B16" s="8" t="s">
        <v>14</v>
      </c>
      <c r="C16" s="20"/>
      <c r="D16" s="21"/>
    </row>
    <row r="17" spans="1:4" ht="15.6" x14ac:dyDescent="0.3">
      <c r="A17" s="1"/>
      <c r="B17" s="11" t="s">
        <v>15</v>
      </c>
      <c r="C17" s="2"/>
      <c r="D17" s="19"/>
    </row>
    <row r="18" spans="1:4" ht="16.2" thickBot="1" x14ac:dyDescent="0.35">
      <c r="A18" s="1"/>
      <c r="B18" s="16" t="s">
        <v>16</v>
      </c>
      <c r="C18" s="17">
        <f>SUM(C6:C17)</f>
        <v>254.39</v>
      </c>
      <c r="D18" s="18">
        <f>SUM(D6:D17)</f>
        <v>239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7"/>
  <sheetViews>
    <sheetView showGridLines="0" tabSelected="1" topLeftCell="B2" zoomScaleNormal="100" workbookViewId="0">
      <selection activeCell="O30" sqref="O30"/>
    </sheetView>
  </sheetViews>
  <sheetFormatPr defaultColWidth="9.109375" defaultRowHeight="15.6" x14ac:dyDescent="0.3"/>
  <cols>
    <col min="1" max="1" width="23.33203125" style="1" customWidth="1"/>
    <col min="2" max="2" width="21.5546875" customWidth="1"/>
    <col min="3" max="3" width="21.88671875" customWidth="1"/>
    <col min="4" max="4" width="27.44140625" customWidth="1"/>
    <col min="5" max="6" width="22.6640625" customWidth="1"/>
  </cols>
  <sheetData>
    <row r="1" spans="1:6" s="1" customFormat="1" x14ac:dyDescent="0.3">
      <c r="C1" s="2"/>
    </row>
    <row r="3" spans="1:6" ht="16.2" thickBot="1" x14ac:dyDescent="0.35"/>
    <row r="4" spans="1:6" s="1" customFormat="1" ht="30" customHeight="1" x14ac:dyDescent="0.3">
      <c r="B4" s="48" t="s">
        <v>19</v>
      </c>
      <c r="C4" s="49"/>
      <c r="D4" s="50"/>
      <c r="F4" s="4"/>
    </row>
    <row r="5" spans="1:6" x14ac:dyDescent="0.3">
      <c r="A5" s="2"/>
      <c r="B5" s="5" t="s">
        <v>2</v>
      </c>
      <c r="C5" s="6" t="s">
        <v>17</v>
      </c>
      <c r="D5" s="7" t="s">
        <v>3</v>
      </c>
    </row>
    <row r="6" spans="1:6" x14ac:dyDescent="0.3">
      <c r="B6" s="40">
        <v>45962</v>
      </c>
      <c r="C6" s="38">
        <v>162.72999999999999</v>
      </c>
      <c r="D6" s="36">
        <v>162</v>
      </c>
    </row>
    <row r="7" spans="1:6" x14ac:dyDescent="0.3">
      <c r="A7" s="2"/>
      <c r="B7" s="40">
        <v>45992</v>
      </c>
      <c r="C7" s="38">
        <v>212.4</v>
      </c>
      <c r="D7" s="37">
        <v>199</v>
      </c>
    </row>
    <row r="8" spans="1:6" x14ac:dyDescent="0.3">
      <c r="B8" s="40">
        <v>46023</v>
      </c>
      <c r="C8" s="38">
        <v>254.39</v>
      </c>
      <c r="D8" s="36">
        <v>239</v>
      </c>
    </row>
    <row r="9" spans="1:6" x14ac:dyDescent="0.3">
      <c r="B9" s="40">
        <v>46054</v>
      </c>
      <c r="C9" s="42">
        <v>239.63</v>
      </c>
      <c r="D9" s="37">
        <v>233</v>
      </c>
    </row>
    <row r="10" spans="1:6" x14ac:dyDescent="0.3">
      <c r="B10" s="40">
        <v>46082</v>
      </c>
      <c r="C10" s="43">
        <v>251.4</v>
      </c>
      <c r="D10" s="41">
        <v>242</v>
      </c>
    </row>
    <row r="11" spans="1:6" x14ac:dyDescent="0.3">
      <c r="B11" s="40">
        <v>46113</v>
      </c>
      <c r="C11" s="42">
        <v>227.92</v>
      </c>
      <c r="D11" s="37">
        <v>220</v>
      </c>
    </row>
    <row r="12" spans="1:6" x14ac:dyDescent="0.3">
      <c r="B12" s="40">
        <v>46143</v>
      </c>
      <c r="C12" s="43">
        <v>297.76</v>
      </c>
      <c r="D12" s="41">
        <v>286</v>
      </c>
    </row>
    <row r="13" spans="1:6" x14ac:dyDescent="0.3">
      <c r="B13" s="40">
        <v>46174</v>
      </c>
      <c r="C13" s="42">
        <v>488.08</v>
      </c>
      <c r="D13" s="37">
        <v>455</v>
      </c>
    </row>
    <row r="14" spans="1:6" x14ac:dyDescent="0.3">
      <c r="B14" s="40">
        <v>46204</v>
      </c>
      <c r="C14" s="43">
        <v>189.7</v>
      </c>
      <c r="D14" s="36">
        <v>177</v>
      </c>
    </row>
    <row r="15" spans="1:6" x14ac:dyDescent="0.3">
      <c r="B15" s="40">
        <v>46235</v>
      </c>
      <c r="C15" s="38">
        <v>61.5</v>
      </c>
      <c r="D15" s="36">
        <v>46</v>
      </c>
    </row>
    <row r="16" spans="1:6" x14ac:dyDescent="0.3">
      <c r="B16" s="40">
        <v>46266</v>
      </c>
      <c r="C16" s="38">
        <v>100.82</v>
      </c>
      <c r="D16" s="36">
        <v>86</v>
      </c>
    </row>
    <row r="17" spans="2:4" ht="16.2" thickBot="1" x14ac:dyDescent="0.35">
      <c r="B17" s="47">
        <v>46296</v>
      </c>
      <c r="C17" s="44">
        <v>162.79</v>
      </c>
      <c r="D17" s="39">
        <v>152</v>
      </c>
    </row>
  </sheetData>
  <mergeCells count="1">
    <mergeCell ref="B4:D4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F19"/>
  <sheetViews>
    <sheetView showGridLines="0" topLeftCell="D3" zoomScale="122" zoomScaleNormal="90" workbookViewId="0">
      <selection activeCell="O16" sqref="O16"/>
    </sheetView>
  </sheetViews>
  <sheetFormatPr defaultColWidth="9.109375" defaultRowHeight="15.6" x14ac:dyDescent="0.3"/>
  <cols>
    <col min="1" max="1" width="23.33203125" style="1" customWidth="1"/>
    <col min="2" max="2" width="21.5546875" style="1" customWidth="1"/>
    <col min="3" max="3" width="21.88671875" style="2" customWidth="1"/>
    <col min="4" max="4" width="27.44140625" style="1" customWidth="1"/>
    <col min="5" max="6" width="22.6640625" style="1" customWidth="1"/>
    <col min="7" max="16384" width="9.109375" style="1"/>
  </cols>
  <sheetData>
    <row r="3" spans="1:6" ht="16.2" thickBot="1" x14ac:dyDescent="0.35">
      <c r="F3" s="3"/>
    </row>
    <row r="4" spans="1:6" ht="30" customHeight="1" thickBot="1" x14ac:dyDescent="0.35">
      <c r="B4" s="51" t="s">
        <v>19</v>
      </c>
      <c r="C4" s="52"/>
      <c r="D4" s="53"/>
      <c r="F4" s="4"/>
    </row>
    <row r="5" spans="1:6" ht="16.2" thickTop="1" x14ac:dyDescent="0.3">
      <c r="A5" s="2"/>
      <c r="B5" s="23" t="s">
        <v>0</v>
      </c>
      <c r="C5" s="24" t="s">
        <v>18</v>
      </c>
      <c r="D5" s="25" t="s">
        <v>1</v>
      </c>
    </row>
    <row r="6" spans="1:6" x14ac:dyDescent="0.3">
      <c r="A6" s="2"/>
      <c r="B6" s="8">
        <v>2016</v>
      </c>
      <c r="C6" s="26"/>
      <c r="D6" s="27"/>
    </row>
    <row r="7" spans="1:6" x14ac:dyDescent="0.3">
      <c r="A7" s="2"/>
      <c r="B7" s="11">
        <v>2017</v>
      </c>
      <c r="C7" s="32">
        <f>'2017'!C18</f>
        <v>111.16</v>
      </c>
      <c r="D7" s="19">
        <f>'2017'!D18</f>
        <v>181</v>
      </c>
    </row>
    <row r="8" spans="1:6" x14ac:dyDescent="0.3">
      <c r="A8" s="2"/>
      <c r="B8" s="8">
        <v>2018</v>
      </c>
      <c r="C8" s="33">
        <f>'2018'!C18</f>
        <v>854.18999999999994</v>
      </c>
      <c r="D8" s="27">
        <f>'2018'!D18</f>
        <v>1102</v>
      </c>
    </row>
    <row r="9" spans="1:6" x14ac:dyDescent="0.3">
      <c r="A9" s="2"/>
      <c r="B9" s="11">
        <v>2019</v>
      </c>
      <c r="C9" s="34">
        <f>'2019'!C18</f>
        <v>929.21</v>
      </c>
      <c r="D9" s="15">
        <f>'2019'!D18</f>
        <v>1158</v>
      </c>
    </row>
    <row r="10" spans="1:6" x14ac:dyDescent="0.3">
      <c r="A10" s="2"/>
      <c r="B10" s="8">
        <v>2020</v>
      </c>
      <c r="C10" s="33">
        <f>'2020'!C18</f>
        <v>776.61000000000024</v>
      </c>
      <c r="D10" s="10">
        <f>'2020'!D18</f>
        <v>1024</v>
      </c>
    </row>
    <row r="11" spans="1:6" x14ac:dyDescent="0.3">
      <c r="A11" s="2"/>
      <c r="B11" s="11">
        <v>2021</v>
      </c>
      <c r="C11" s="34">
        <f>'2021'!C18</f>
        <v>1802.87</v>
      </c>
      <c r="D11" s="15">
        <f>'2021'!D18</f>
        <v>1972</v>
      </c>
    </row>
    <row r="12" spans="1:6" x14ac:dyDescent="0.3">
      <c r="A12" s="2"/>
      <c r="B12" s="8">
        <v>2022</v>
      </c>
      <c r="C12" s="35">
        <v>2126.38</v>
      </c>
      <c r="D12" s="27">
        <v>2483</v>
      </c>
    </row>
    <row r="13" spans="1:6" x14ac:dyDescent="0.3">
      <c r="A13" s="2"/>
      <c r="B13" s="11">
        <v>2023</v>
      </c>
      <c r="C13" s="34">
        <f>'2023'!C18</f>
        <v>2096.2799999999997</v>
      </c>
      <c r="D13" s="15">
        <f>'2023'!D18</f>
        <v>2537</v>
      </c>
    </row>
    <row r="14" spans="1:6" x14ac:dyDescent="0.3">
      <c r="A14" s="2"/>
      <c r="B14" s="8">
        <v>2024</v>
      </c>
      <c r="C14" s="45">
        <f>'2024'!C18</f>
        <v>2330.2799999999997</v>
      </c>
      <c r="D14" s="10">
        <f>'2024'!D18</f>
        <v>2758</v>
      </c>
    </row>
    <row r="15" spans="1:6" x14ac:dyDescent="0.3">
      <c r="B15" s="11">
        <v>2025</v>
      </c>
      <c r="C15" s="46">
        <f>'2025'!C18</f>
        <v>3109.3300000000004</v>
      </c>
      <c r="D15" s="15">
        <f>'2025'!D18</f>
        <v>3386</v>
      </c>
    </row>
    <row r="16" spans="1:6" x14ac:dyDescent="0.3">
      <c r="B16" s="8">
        <v>2026</v>
      </c>
      <c r="C16" s="26"/>
      <c r="D16" s="27"/>
    </row>
    <row r="17" spans="2:4" x14ac:dyDescent="0.3">
      <c r="B17" s="11">
        <v>2027</v>
      </c>
      <c r="C17" s="28"/>
      <c r="D17" s="29"/>
    </row>
    <row r="18" spans="2:4" x14ac:dyDescent="0.3">
      <c r="B18" s="8">
        <v>2028</v>
      </c>
      <c r="C18" s="26"/>
      <c r="D18" s="27"/>
    </row>
    <row r="19" spans="2:4" ht="16.2" thickBot="1" x14ac:dyDescent="0.35">
      <c r="B19" s="22">
        <v>2029</v>
      </c>
      <c r="C19" s="30"/>
      <c r="D19" s="31"/>
    </row>
  </sheetData>
  <mergeCells count="1"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  <vt:lpstr>GRAFICO</vt:lpstr>
      <vt:lpstr>HISTORICO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Juuh</dc:creator>
  <cp:lastModifiedBy>Isabela Damé</cp:lastModifiedBy>
  <dcterms:created xsi:type="dcterms:W3CDTF">2013-09-10T13:21:21Z</dcterms:created>
  <dcterms:modified xsi:type="dcterms:W3CDTF">2026-10-21T18:04:18Z</dcterms:modified>
</cp:coreProperties>
</file>