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 ISABEL\Geral\"/>
    </mc:Choice>
  </mc:AlternateContent>
  <xr:revisionPtr revIDLastSave="0" documentId="13_ncr:1_{B0D0EE7D-8152-48FB-94A5-D6609009E5B9}" xr6:coauthVersionLast="47" xr6:coauthVersionMax="47" xr10:uidLastSave="{00000000-0000-0000-0000-000000000000}"/>
  <bookViews>
    <workbookView xWindow="-108" yWindow="-108" windowWidth="23256" windowHeight="12456" activeTab="8" xr2:uid="{00000000-000D-0000-FFFF-FFFF00000000}"/>
  </bookViews>
  <sheets>
    <sheet name="2019" sheetId="10" r:id="rId1"/>
    <sheet name="2020" sheetId="11" r:id="rId2"/>
    <sheet name="2021" sheetId="12" r:id="rId3"/>
    <sheet name="2022" sheetId="13" r:id="rId4"/>
    <sheet name="2023" sheetId="14" r:id="rId5"/>
    <sheet name="2024" sheetId="15" r:id="rId6"/>
    <sheet name="2025" sheetId="16" r:id="rId7"/>
    <sheet name="2026" sheetId="17" r:id="rId8"/>
    <sheet name="GRAFICO" sheetId="6" r:id="rId9"/>
    <sheet name="HISTORICO" sheetId="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7" l="1"/>
  <c r="C18" i="17"/>
  <c r="C18" i="15"/>
  <c r="D18" i="16" l="1"/>
  <c r="C18" i="16"/>
  <c r="C18" i="14" l="1"/>
  <c r="D18" i="15"/>
  <c r="D18" i="14" l="1"/>
  <c r="D6" i="13" l="1"/>
  <c r="D18" i="13" s="1"/>
  <c r="C18" i="13"/>
  <c r="D18" i="12" l="1"/>
  <c r="D23" i="1" s="1"/>
  <c r="C18" i="12"/>
  <c r="C23" i="1" s="1"/>
  <c r="D18" i="11"/>
  <c r="D22" i="1" s="1"/>
  <c r="C18" i="11"/>
  <c r="C22" i="1" s="1"/>
  <c r="D18" i="10" l="1"/>
  <c r="D21" i="1" s="1"/>
  <c r="C18" i="10"/>
  <c r="C21" i="1" s="1"/>
</calcChain>
</file>

<file path=xl/sharedStrings.xml><?xml version="1.0" encoding="utf-8"?>
<sst xmlns="http://schemas.openxmlformats.org/spreadsheetml/2006/main" count="156" uniqueCount="32">
  <si>
    <t>Ano</t>
  </si>
  <si>
    <t>Total em dinheiro (R$)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</si>
  <si>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</si>
  <si>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</si>
  <si>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</si>
  <si>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</si>
  <si>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</si>
  <si>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</si>
  <si>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</si>
  <si>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</si>
  <si>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</si>
  <si>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</si>
  <si>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</si>
  <si>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</si>
  <si>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</si>
  <si>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</si>
  <si>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</si>
  <si>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</si>
  <si>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</si>
  <si>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RADIO FEDERAL</t>
  </si>
  <si>
    <t>Set/2026</t>
  </si>
  <si>
    <t>Out/2026</t>
  </si>
  <si>
    <t>Nov/2026</t>
  </si>
  <si>
    <t>Dez/2026</t>
  </si>
  <si>
    <t>Jan/2026</t>
  </si>
  <si>
    <t>Fev/2026</t>
  </si>
  <si>
    <t>Mar/2026</t>
  </si>
  <si>
    <t>Abr/2026</t>
  </si>
  <si>
    <t>Mai/2026</t>
  </si>
  <si>
    <t>Jun/2026</t>
  </si>
  <si>
    <t>Jul/2026</t>
  </si>
  <si>
    <t>Ago/2026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</si>
</sst>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4" fontId="5" fillId="3" borderId="3" xfId="0" applyNumberFormat="1" applyFont="1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center" vertical="center"/>
    </xf>
    <xf numFmtId="4" fontId="2" fillId="3" borderId="0" xfId="0" applyNumberFormat="1" applyFont="1" applyFill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0" fontId="0" fillId="0" borderId="0" xfId="0" applyFont="1"/>
    <xf numFmtId="0" fontId="2" fillId="0" borderId="2" xfId="0" applyFont="1" applyBorder="1"/>
    <xf numFmtId="0" fontId="2" fillId="0" borderId="0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6" fillId="3" borderId="0" xfId="0" applyNumberFormat="1" applyFont="1" applyFill="1" applyAlignment="1">
      <alignment horizontal="center" wrapText="1"/>
    </xf>
    <xf numFmtId="4" fontId="2" fillId="3" borderId="0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4" fontId="2" fillId="4" borderId="0" xfId="0" applyNumberFormat="1" applyFont="1" applyFill="1" applyBorder="1" applyAlignment="1">
      <alignment horizontal="center"/>
    </xf>
    <xf numFmtId="3" fontId="2" fillId="4" borderId="2" xfId="0" applyNumberFormat="1" applyFont="1" applyFill="1" applyBorder="1" applyAlignment="1">
      <alignment horizontal="center"/>
    </xf>
    <xf numFmtId="4" fontId="2" fillId="0" borderId="0" xfId="0" applyNumberFormat="1" applyFont="1" applyAlignment="1">
      <alignment horizontal="center" vertical="center"/>
    </xf>
    <xf numFmtId="4" fontId="2" fillId="3" borderId="0" xfId="0" applyNumberFormat="1" applyFont="1" applyFill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3" fontId="2" fillId="3" borderId="0" xfId="0" applyNumberFormat="1" applyFont="1" applyFill="1" applyBorder="1" applyAlignment="1">
      <alignment horizontal="center"/>
    </xf>
    <xf numFmtId="4" fontId="0" fillId="0" borderId="0" xfId="0" applyNumberFormat="1"/>
    <xf numFmtId="165" fontId="2" fillId="0" borderId="0" xfId="0" applyNumberFormat="1" applyFont="1" applyBorder="1" applyAlignment="1">
      <alignment horizontal="center"/>
    </xf>
    <xf numFmtId="165" fontId="2" fillId="3" borderId="0" xfId="0" applyNumberFormat="1" applyFont="1" applyFill="1" applyBorder="1" applyAlignment="1">
      <alignment horizontal="center"/>
    </xf>
    <xf numFmtId="2" fontId="2" fillId="0" borderId="0" xfId="0" applyNumberFormat="1" applyFont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3" fontId="2" fillId="4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3" borderId="0" xfId="0" applyNumberFormat="1" applyFont="1" applyFill="1" applyAlignment="1">
      <alignment horizontal="center" vertical="center"/>
    </xf>
    <xf numFmtId="2" fontId="2" fillId="4" borderId="0" xfId="0" applyNumberFormat="1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4" fontId="2" fillId="4" borderId="0" xfId="0" applyNumberFormat="1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4" fontId="2" fillId="4" borderId="0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Alignment="1">
      <alignment horizontal="center"/>
    </xf>
    <xf numFmtId="4" fontId="2" fillId="4" borderId="0" xfId="0" applyNumberFormat="1" applyFont="1" applyFill="1" applyAlignment="1">
      <alignment horizontal="center"/>
    </xf>
    <xf numFmtId="0" fontId="5" fillId="4" borderId="3" xfId="0" applyFont="1" applyFill="1" applyBorder="1" applyAlignment="1">
      <alignment horizontal="center"/>
    </xf>
    <xf numFmtId="4" fontId="5" fillId="4" borderId="3" xfId="0" applyNumberFormat="1" applyFont="1" applyFill="1" applyBorder="1" applyAlignment="1">
      <alignment horizontal="center" vertical="center"/>
    </xf>
    <xf numFmtId="3" fontId="5" fillId="4" borderId="4" xfId="0" applyNumberFormat="1" applyFont="1" applyFill="1" applyBorder="1" applyAlignment="1">
      <alignment horizontal="center" vertical="center"/>
    </xf>
    <xf numFmtId="0" fontId="2" fillId="4" borderId="0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Border="1" applyAlignment="1">
      <alignment horizontal="center" vertical="center"/>
    </xf>
    <xf numFmtId="2" fontId="2" fillId="4" borderId="0" xfId="0" applyNumberFormat="1" applyFont="1" applyFill="1" applyBorder="1" applyAlignment="1">
      <alignment horizontal="center"/>
    </xf>
    <xf numFmtId="4" fontId="2" fillId="4" borderId="3" xfId="0" applyNumberFormat="1" applyFont="1" applyFill="1" applyBorder="1" applyAlignment="1">
      <alignment horizontal="center"/>
    </xf>
    <xf numFmtId="3" fontId="2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3152275457093332E-2"/>
          <c:y val="5.2937662071520404E-2"/>
          <c:w val="0.91812948929973093"/>
          <c:h val="0.78658753241430401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7.437063718099067E-2"/>
                  <c:y val="4.75245545340564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54-4D27-9B1E-53338C3A0F0B}"/>
                </c:ext>
              </c:extLst>
            </c:dLbl>
            <c:dLbl>
              <c:idx val="1"/>
              <c:layout>
                <c:manualLayout>
                  <c:x val="-6.5381275478863021E-2"/>
                  <c:y val="4.40550752701070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54-4D27-9B1E-53338C3A0F0B}"/>
                </c:ext>
              </c:extLst>
            </c:dLbl>
            <c:dLbl>
              <c:idx val="2"/>
              <c:layout>
                <c:manualLayout>
                  <c:x val="-5.2863544982409146E-2"/>
                  <c:y val="5.514638472149625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54-4D27-9B1E-53338C3A0F0B}"/>
                </c:ext>
              </c:extLst>
            </c:dLbl>
            <c:dLbl>
              <c:idx val="3"/>
              <c:layout>
                <c:manualLayout>
                  <c:x val="-5.3094041436309788E-2"/>
                  <c:y val="4.75245545340564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54-4D27-9B1E-53338C3A0F0B}"/>
                </c:ext>
              </c:extLst>
            </c:dLbl>
            <c:dLbl>
              <c:idx val="4"/>
              <c:layout>
                <c:manualLayout>
                  <c:x val="-7.2597587535600666E-2"/>
                  <c:y val="5.11516854734833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54-4D27-9B1E-53338C3A0F0B}"/>
                </c:ext>
              </c:extLst>
            </c:dLbl>
            <c:dLbl>
              <c:idx val="5"/>
              <c:layout>
                <c:manualLayout>
                  <c:x val="-6.1959289663260246E-2"/>
                  <c:y val="4.389742359462955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54-4D27-9B1E-53338C3A0F0B}"/>
                </c:ext>
              </c:extLst>
            </c:dLbl>
            <c:dLbl>
              <c:idx val="6"/>
              <c:layout>
                <c:manualLayout>
                  <c:x val="-6.727843859943039E-2"/>
                  <c:y val="4.70518851084854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54-4D27-9B1E-53338C3A0F0B}"/>
                </c:ext>
              </c:extLst>
            </c:dLbl>
            <c:dLbl>
              <c:idx val="7"/>
              <c:layout>
                <c:manualLayout>
                  <c:x val="-8.678198469872124E-2"/>
                  <c:y val="4.768192060867249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7-5054-4D27-9B1E-53338C3A0F0B}"/>
                </c:ext>
              </c:extLst>
            </c:dLbl>
            <c:dLbl>
              <c:idx val="8"/>
              <c:layout>
                <c:manualLayout>
                  <c:x val="-6.8206427653990195E-2"/>
                  <c:y val="5.54798237271483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10981711062712905"/>
                      <c:h val="7.784295311709889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C7C4-42C7-B07E-7D9C046B56C0}"/>
                </c:ext>
              </c:extLst>
            </c:dLbl>
            <c:dLbl>
              <c:idx val="9"/>
              <c:layout>
                <c:manualLayout>
                  <c:x val="-6.0186240017870235E-2"/>
                  <c:y val="4.53154318713425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54-4D27-9B1E-53338C3A0F0B}"/>
                </c:ext>
              </c:extLst>
            </c:dLbl>
            <c:dLbl>
              <c:idx val="10"/>
              <c:layout>
                <c:manualLayout>
                  <c:x val="-4.2225247110068691E-2"/>
                  <c:y val="4.69996201508543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54-4D27-9B1E-53338C3A0F0B}"/>
                </c:ext>
              </c:extLst>
            </c:dLbl>
            <c:dLbl>
              <c:idx val="11"/>
              <c:layout>
                <c:manualLayout>
                  <c:x val="-1.5901044284358071E-2"/>
                  <c:y val="3.83233515832283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054-4D27-9B1E-53338C3A0F0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4408.08</c:v>
                </c:pt>
                <c:pt idx="1">
                  <c:v>4971.6000000000004</c:v>
                </c:pt>
                <c:pt idx="2">
                  <c:v>5325.72</c:v>
                </c:pt>
                <c:pt idx="3">
                  <c:v>5319.64</c:v>
                </c:pt>
                <c:pt idx="4" formatCode="#,##0.00">
                  <c:v>7200.04</c:v>
                </c:pt>
                <c:pt idx="5" formatCode="0.00">
                  <c:v>4602.8599999999997</c:v>
                </c:pt>
                <c:pt idx="6" formatCode="#,##0.00">
                  <c:v>5282.59</c:v>
                </c:pt>
                <c:pt idx="7" formatCode="0.00">
                  <c:v>5082.17</c:v>
                </c:pt>
                <c:pt idx="8" formatCode="0.00">
                  <c:v>7410.51</c:v>
                </c:pt>
                <c:pt idx="9" formatCode="0.00">
                  <c:v>5929.01</c:v>
                </c:pt>
                <c:pt idx="10" formatCode="#,##0.00">
                  <c:v>5599.72</c:v>
                </c:pt>
                <c:pt idx="11" formatCode="#,##0.00">
                  <c:v>114.39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85C-46D0-951B-AB3FE0142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77216"/>
        <c:axId val="938273952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1684397163120578E-2"/>
                  <c:y val="-4.02702926552026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054-4D27-9B1E-53338C3A0F0B}"/>
                </c:ext>
              </c:extLst>
            </c:dLbl>
            <c:dLbl>
              <c:idx val="1"/>
              <c:layout>
                <c:manualLayout>
                  <c:x val="-2.8324537890210548E-2"/>
                  <c:y val="-6.20330782917641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054-4D27-9B1E-53338C3A0F0B}"/>
                </c:ext>
              </c:extLst>
            </c:dLbl>
            <c:dLbl>
              <c:idx val="2"/>
              <c:layout>
                <c:manualLayout>
                  <c:x val="-3.1870637180990709E-2"/>
                  <c:y val="-5.47788164129103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054-4D27-9B1E-53338C3A0F0B}"/>
                </c:ext>
              </c:extLst>
            </c:dLbl>
            <c:dLbl>
              <c:idx val="3"/>
              <c:layout>
                <c:manualLayout>
                  <c:x val="-3.636524822695042E-2"/>
                  <c:y val="-6.56602092311911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054-4D27-9B1E-53338C3A0F0B}"/>
                </c:ext>
              </c:extLst>
            </c:dLbl>
            <c:dLbl>
              <c:idx val="4"/>
              <c:layout>
                <c:manualLayout>
                  <c:x val="-3.9193332216451666E-2"/>
                  <c:y val="-4.0270292655202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054-4D27-9B1E-53338C3A0F0B}"/>
                </c:ext>
              </c:extLst>
            </c:dLbl>
            <c:dLbl>
              <c:idx val="5"/>
              <c:layout>
                <c:manualLayout>
                  <c:x val="-3.5647232925671589E-2"/>
                  <c:y val="-4.75245545340564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054-4D27-9B1E-53338C3A0F0B}"/>
                </c:ext>
              </c:extLst>
            </c:dLbl>
            <c:dLbl>
              <c:idx val="6"/>
              <c:layout>
                <c:manualLayout>
                  <c:x val="-3.364368682638081E-2"/>
                  <c:y val="-5.11516854734833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054-4D27-9B1E-53338C3A0F0B}"/>
                </c:ext>
              </c:extLst>
            </c:dLbl>
            <c:dLbl>
              <c:idx val="7"/>
              <c:layout>
                <c:manualLayout>
                  <c:x val="-3.8962835762551086E-2"/>
                  <c:y val="-4.02702926552026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054-4D27-9B1E-53338C3A0F0B}"/>
                </c:ext>
              </c:extLst>
            </c:dLbl>
            <c:dLbl>
              <c:idx val="8"/>
              <c:layout>
                <c:manualLayout>
                  <c:x val="-3.7189786117160888E-2"/>
                  <c:y val="-4.02702926552027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054-4D27-9B1E-53338C3A0F0B}"/>
                </c:ext>
              </c:extLst>
            </c:dLbl>
            <c:dLbl>
              <c:idx val="9"/>
              <c:layout>
                <c:manualLayout>
                  <c:x val="-3.1870637180990806E-2"/>
                  <c:y val="-5.47788164129103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054-4D27-9B1E-53338C3A0F0B}"/>
                </c:ext>
              </c:extLst>
            </c:dLbl>
            <c:dLbl>
              <c:idx val="10"/>
              <c:layout>
                <c:manualLayout>
                  <c:x val="-3.9911347517730497E-2"/>
                  <c:y val="-4.78395722841500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054-4D27-9B1E-53338C3A0F0B}"/>
                </c:ext>
              </c:extLst>
            </c:dLbl>
            <c:dLbl>
              <c:idx val="11"/>
              <c:layout>
                <c:manualLayout>
                  <c:x val="-3.3643686826380748E-2"/>
                  <c:y val="-4.76296556510414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5054-4D27-9B1E-53338C3A0F0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GRAFICO!$B$6:$B$17</c:f>
              <c:strCache>
                <c:ptCount val="12"/>
                <c:pt idx="0">
                  <c:v>Set/2026</c:v>
                </c:pt>
                <c:pt idx="1">
                  <c:v>Out/2026</c:v>
                </c:pt>
                <c:pt idx="2">
                  <c:v>Nov/2026</c:v>
                </c:pt>
                <c:pt idx="3">
                  <c:v>Dez/2026</c:v>
                </c:pt>
                <c:pt idx="4">
                  <c:v>Jan/2026</c:v>
                </c:pt>
                <c:pt idx="5">
                  <c:v>Fev/2026</c:v>
                </c:pt>
                <c:pt idx="6">
                  <c:v>Mar/2026</c:v>
                </c:pt>
                <c:pt idx="7">
                  <c:v>Abr/2026</c:v>
                </c:pt>
                <c:pt idx="8">
                  <c:v>Mai/2026</c:v>
                </c:pt>
                <c:pt idx="9">
                  <c:v>Jun/2026</c:v>
                </c:pt>
                <c:pt idx="10">
                  <c:v>Jul/2026</c:v>
                </c:pt>
                <c:pt idx="11">
                  <c:v>Ago/2026</c:v>
                </c:pt>
              </c:strCache>
            </c:strRef>
          </c:cat>
          <c:val>
            <c:numRef>
              <c:f>GRAFICO!$D$6:$D$17</c:f>
              <c:numCache>
                <c:formatCode>#,##0</c:formatCode>
                <c:ptCount val="12"/>
                <c:pt idx="0">
                  <c:v>4909</c:v>
                </c:pt>
                <c:pt idx="1">
                  <c:v>5546</c:v>
                </c:pt>
                <c:pt idx="2">
                  <c:v>6108</c:v>
                </c:pt>
                <c:pt idx="3">
                  <c:v>5471</c:v>
                </c:pt>
                <c:pt idx="4" formatCode="General">
                  <c:v>7173</c:v>
                </c:pt>
                <c:pt idx="5" formatCode="General">
                  <c:v>4776</c:v>
                </c:pt>
                <c:pt idx="6">
                  <c:v>5411</c:v>
                </c:pt>
                <c:pt idx="7">
                  <c:v>5255</c:v>
                </c:pt>
                <c:pt idx="8">
                  <c:v>7537</c:v>
                </c:pt>
                <c:pt idx="9">
                  <c:v>5704</c:v>
                </c:pt>
                <c:pt idx="10">
                  <c:v>5704</c:v>
                </c:pt>
                <c:pt idx="11">
                  <c:v>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85C-46D0-951B-AB3FE0142C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74496"/>
        <c:axId val="938271776"/>
      </c:lineChart>
      <c:catAx>
        <c:axId val="938277216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938273952"/>
        <c:crosses val="autoZero"/>
        <c:auto val="1"/>
        <c:lblAlgn val="ctr"/>
        <c:lblOffset val="100"/>
        <c:noMultiLvlLbl val="0"/>
      </c:catAx>
      <c:valAx>
        <c:axId val="938273952"/>
        <c:scaling>
          <c:orientation val="minMax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938277216"/>
        <c:crosses val="autoZero"/>
        <c:crossBetween val="between"/>
        <c:majorUnit val="5000"/>
      </c:valAx>
      <c:valAx>
        <c:axId val="938271776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938274496"/>
        <c:crosses val="max"/>
        <c:crossBetween val="between"/>
      </c:valAx>
      <c:catAx>
        <c:axId val="938274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38271776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4.2069860948232521E-2"/>
          <c:y val="4.7874129988376035E-2"/>
          <c:w val="0.21826675224724407"/>
          <c:h val="0.1010205434062299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308" footer="0.31496062000000308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3391812865497082E-2"/>
          <c:y val="3.7898373760978307E-2"/>
          <c:w val="0.94111642743221657"/>
          <c:h val="0.81394068755300553"/>
        </c:manualLayout>
      </c:layout>
      <c:lineChart>
        <c:grouping val="standard"/>
        <c:varyColors val="0"/>
        <c:ser>
          <c:idx val="1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diamond"/>
            <c:size val="7"/>
            <c:spPr>
              <a:solidFill>
                <a:schemeClr val="tx2">
                  <a:lumMod val="50000"/>
                </a:schemeClr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5.7557787330270414E-2"/>
                  <c:y val="3.816132872447194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90-40F6-8508-E4858AB89454}"/>
                </c:ext>
              </c:extLst>
            </c:dLbl>
            <c:dLbl>
              <c:idx val="1"/>
              <c:layout>
                <c:manualLayout>
                  <c:x val="-7.2095939491093997E-2"/>
                  <c:y val="4.5099740284058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90-40F6-8508-E4858AB89454}"/>
                </c:ext>
              </c:extLst>
            </c:dLbl>
            <c:dLbl>
              <c:idx val="2"/>
              <c:layout>
                <c:manualLayout>
                  <c:x val="-0.1067165328511481"/>
                  <c:y val="2.44051404428941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190-40F6-8508-E4858AB89454}"/>
                </c:ext>
              </c:extLst>
            </c:dLbl>
            <c:dLbl>
              <c:idx val="3"/>
              <c:layout>
                <c:manualLayout>
                  <c:x val="-7.2480176638118246E-2"/>
                  <c:y val="3.46921170222472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90-40F6-8508-E4858AB89454}"/>
                </c:ext>
              </c:extLst>
            </c:dLbl>
            <c:dLbl>
              <c:idx val="4"/>
              <c:layout>
                <c:manualLayout>
                  <c:x val="-2.7905232758247345E-2"/>
                  <c:y val="-3.48504463790746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190-40F6-8508-E4858AB89454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90-40F6-8508-E4858AB89454}"/>
                </c:ext>
              </c:extLst>
            </c:dLbl>
            <c:dLbl>
              <c:idx val="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190-40F6-8508-E4858AB89454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90-40F6-8508-E4858AB89454}"/>
                </c:ext>
              </c:extLst>
            </c:dLbl>
            <c:dLbl>
              <c:idx val="8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190-40F6-8508-E4858AB89454}"/>
                </c:ext>
              </c:extLst>
            </c:dLbl>
            <c:dLbl>
              <c:idx val="9"/>
              <c:layout>
                <c:manualLayout>
                  <c:x val="3.6150983519404614E-2"/>
                  <c:y val="4.1343680466521794E-2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190-40F6-8508-E4858AB89454}"/>
                </c:ext>
              </c:extLst>
            </c:dLbl>
            <c:numFmt formatCode="&quot;R$&quot;#,##0.00" sourceLinked="0"/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HISTORICO!$B$22:$B$27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HISTORICO!$C$22:$C$27</c:f>
              <c:numCache>
                <c:formatCode>"R$"#,##0.00</c:formatCode>
                <c:ptCount val="6"/>
                <c:pt idx="0">
                  <c:v>9376.89</c:v>
                </c:pt>
                <c:pt idx="1">
                  <c:v>11321.91</c:v>
                </c:pt>
                <c:pt idx="2">
                  <c:v>6003.07</c:v>
                </c:pt>
                <c:pt idx="3">
                  <c:v>6496.74</c:v>
                </c:pt>
                <c:pt idx="4">
                  <c:v>65754.039999999994</c:v>
                </c:pt>
                <c:pt idx="5">
                  <c:v>60641.32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190-40F6-8508-E4858AB89454}"/>
            </c:ext>
          </c:extLst>
        </c:ser>
        <c:ser>
          <c:idx val="2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square"/>
            <c:size val="7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4.9433917536817584E-2"/>
                  <c:y val="-4.072998603551157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F9D-4750-8C90-9DAAE60E24E8}"/>
                </c:ext>
              </c:extLst>
            </c:dLbl>
            <c:dLbl>
              <c:idx val="1"/>
              <c:layout>
                <c:manualLayout>
                  <c:x val="-5.1501635125018763E-2"/>
                  <c:y val="-4.420673575086980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F9D-4750-8C90-9DAAE60E24E8}"/>
                </c:ext>
              </c:extLst>
            </c:dLbl>
            <c:dLbl>
              <c:idx val="2"/>
              <c:layout>
                <c:manualLayout>
                  <c:x val="0"/>
                  <c:y val="1.3876846808898884E-2"/>
                </c:manualLayout>
              </c:layout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F9D-4750-8C90-9DAAE60E24E8}"/>
                </c:ext>
              </c:extLst>
            </c:dLbl>
            <c:dLbl>
              <c:idx val="3"/>
              <c:layout>
                <c:manualLayout>
                  <c:x val="-8.1985653621810872E-2"/>
                  <c:y val="-4.40808062336206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D1-4E77-91C4-E0889D96A774}"/>
                </c:ext>
              </c:extLst>
            </c:dLbl>
            <c:dLbl>
              <c:idx val="4"/>
              <c:layout>
                <c:manualLayout>
                  <c:x val="-5.3569352713219942E-2"/>
                  <c:y val="-4.42067357508698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F9D-4750-8C90-9DAAE60E24E8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HISTORICO!$B$22:$B$27</c:f>
              <c:numCache>
                <c:formatCode>General</c:formatCode>
                <c:ptCount val="6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  <c:pt idx="5">
                  <c:v>2025</c:v>
                </c:pt>
              </c:numCache>
            </c:numRef>
          </c:cat>
          <c:val>
            <c:numRef>
              <c:f>HISTORICO!$D$22:$D$27</c:f>
              <c:numCache>
                <c:formatCode>#,##0</c:formatCode>
                <c:ptCount val="6"/>
                <c:pt idx="0">
                  <c:v>12459</c:v>
                </c:pt>
                <c:pt idx="1">
                  <c:v>12966</c:v>
                </c:pt>
                <c:pt idx="2">
                  <c:v>7038</c:v>
                </c:pt>
                <c:pt idx="3">
                  <c:v>10104</c:v>
                </c:pt>
                <c:pt idx="4">
                  <c:v>80695</c:v>
                </c:pt>
                <c:pt idx="5">
                  <c:v>65662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190-40F6-8508-E4858AB894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8272864"/>
        <c:axId val="938275040"/>
      </c:lineChart>
      <c:catAx>
        <c:axId val="938272864"/>
        <c:scaling>
          <c:orientation val="minMax"/>
        </c:scaling>
        <c:delete val="0"/>
        <c:axPos val="b"/>
        <c:majorGridlines>
          <c:spPr>
            <a:ln>
              <a:solidFill>
                <a:schemeClr val="tx2">
                  <a:lumMod val="40000"/>
                  <a:lumOff val="60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2700000" vert="horz"/>
          <a:lstStyle/>
          <a:p>
            <a:pPr>
              <a:defRPr/>
            </a:pPr>
            <a:endParaRPr lang="pt-BR"/>
          </a:p>
        </c:txPr>
        <c:crossAx val="938275040"/>
        <c:crosses val="autoZero"/>
        <c:auto val="1"/>
        <c:lblAlgn val="ctr"/>
        <c:lblOffset val="100"/>
        <c:noMultiLvlLbl val="0"/>
      </c:catAx>
      <c:valAx>
        <c:axId val="938275040"/>
        <c:scaling>
          <c:orientation val="minMax"/>
        </c:scaling>
        <c:delete val="1"/>
        <c:axPos val="l"/>
        <c:numFmt formatCode="&quot;R$&quot;\ #,##0.00" sourceLinked="0"/>
        <c:majorTickMark val="out"/>
        <c:minorTickMark val="none"/>
        <c:tickLblPos val="nextTo"/>
        <c:crossAx val="93827286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1.6541740705609442E-2"/>
          <c:y val="3.3677111790096297E-2"/>
          <c:w val="0.29605499021660231"/>
          <c:h val="0.1810496905845594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gap"/>
    <c:showDLblsOverMax val="0"/>
  </c:chart>
  <c:txPr>
    <a:bodyPr/>
    <a:lstStyle/>
    <a:p>
      <a:pPr>
        <a:defRPr sz="1100" b="1"/>
      </a:pPr>
      <a:endParaRPr lang="pt-BR"/>
    </a:p>
  </c:txPr>
  <c:printSettings>
    <c:headerFooter/>
    <c:pageMargins b="0.78740157499999996" l="0.511811024" r="0.511811024" t="0.78740157499999996" header="0.31496062000000125" footer="0.3149606200000012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0</xdr:row>
      <xdr:rowOff>133350</xdr:rowOff>
    </xdr:from>
    <xdr:to>
      <xdr:col>16</xdr:col>
      <xdr:colOff>200025</xdr:colOff>
      <xdr:row>17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171450</xdr:colOff>
      <xdr:row>2</xdr:row>
      <xdr:rowOff>161925</xdr:rowOff>
    </xdr:from>
    <xdr:to>
      <xdr:col>11</xdr:col>
      <xdr:colOff>66675</xdr:colOff>
      <xdr:row>20</xdr:row>
      <xdr:rowOff>171449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zoomScale="93" zoomScaleNormal="93" workbookViewId="0">
      <selection activeCell="K15" sqref="K15"/>
    </sheetView>
  </sheetViews>
  <sheetFormatPr defaultRowHeight="15.6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ht="14.4" x14ac:dyDescent="0.3">
      <c r="A1" s="25"/>
      <c r="B1" s="26"/>
      <c r="C1" s="26"/>
      <c r="D1" s="26"/>
    </row>
    <row r="3" spans="1:4" ht="16.2" thickBot="1" x14ac:dyDescent="0.35"/>
    <row r="4" spans="1:4" ht="21.6" thickBot="1" x14ac:dyDescent="0.35"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x14ac:dyDescent="0.3">
      <c r="A6" s="27"/>
      <c r="B6" s="22" t="s">
        <v>5</v>
      </c>
      <c r="C6" s="22"/>
      <c r="D6" s="23"/>
    </row>
    <row r="7" spans="1:4" x14ac:dyDescent="0.3">
      <c r="A7" s="27"/>
      <c r="B7" s="10" t="s">
        <v>6</v>
      </c>
      <c r="C7" s="10"/>
      <c r="D7" s="8"/>
    </row>
    <row r="8" spans="1:4" x14ac:dyDescent="0.3">
      <c r="B8" s="6" t="s">
        <v>7</v>
      </c>
      <c r="C8" s="19"/>
      <c r="D8" s="20"/>
    </row>
    <row r="9" spans="1:4" x14ac:dyDescent="0.3">
      <c r="A9" s="27"/>
      <c r="B9" s="5" t="s">
        <v>8</v>
      </c>
      <c r="C9" s="9">
        <v>480.71</v>
      </c>
      <c r="D9" s="7">
        <v>602</v>
      </c>
    </row>
    <row r="10" spans="1:4" x14ac:dyDescent="0.3">
      <c r="A10" s="27"/>
      <c r="B10" s="6" t="s">
        <v>9</v>
      </c>
      <c r="C10" s="31">
        <v>1030.6199999999999</v>
      </c>
      <c r="D10" s="20">
        <v>1302</v>
      </c>
    </row>
    <row r="11" spans="1:4" x14ac:dyDescent="0.3">
      <c r="A11" s="27"/>
      <c r="B11" s="28" t="s">
        <v>10</v>
      </c>
      <c r="C11" s="9">
        <v>1140.53</v>
      </c>
      <c r="D11" s="7">
        <v>1440</v>
      </c>
    </row>
    <row r="12" spans="1:4" x14ac:dyDescent="0.3">
      <c r="A12" s="27"/>
      <c r="B12" s="19" t="s">
        <v>11</v>
      </c>
      <c r="C12" s="19">
        <v>927.11</v>
      </c>
      <c r="D12" s="20">
        <v>1176</v>
      </c>
    </row>
    <row r="13" spans="1:4" x14ac:dyDescent="0.3">
      <c r="A13" s="27"/>
      <c r="B13" s="9" t="s">
        <v>12</v>
      </c>
      <c r="C13" s="9">
        <v>1031.8</v>
      </c>
      <c r="D13" s="7">
        <v>1244</v>
      </c>
    </row>
    <row r="14" spans="1:4" x14ac:dyDescent="0.3">
      <c r="A14" s="27"/>
      <c r="B14" s="22" t="s">
        <v>13</v>
      </c>
      <c r="C14" s="19">
        <v>1089.6400000000001</v>
      </c>
      <c r="D14" s="20">
        <v>1316</v>
      </c>
    </row>
    <row r="15" spans="1:4" x14ac:dyDescent="0.3">
      <c r="A15" s="27"/>
      <c r="B15" s="28" t="s">
        <v>14</v>
      </c>
      <c r="C15" s="9">
        <v>1095.3399999999999</v>
      </c>
      <c r="D15" s="7">
        <v>1322</v>
      </c>
    </row>
    <row r="16" spans="1:4" x14ac:dyDescent="0.3">
      <c r="A16" s="27"/>
      <c r="B16" s="22" t="s">
        <v>15</v>
      </c>
      <c r="C16" s="19">
        <v>1162.6099999999999</v>
      </c>
      <c r="D16" s="20">
        <v>1446</v>
      </c>
    </row>
    <row r="17" spans="1:4" x14ac:dyDescent="0.3">
      <c r="A17" s="27"/>
      <c r="B17" s="21" t="s">
        <v>16</v>
      </c>
      <c r="C17" s="21">
        <v>947.86</v>
      </c>
      <c r="D17" s="24">
        <v>1244</v>
      </c>
    </row>
    <row r="18" spans="1:4" ht="16.2" thickBot="1" x14ac:dyDescent="0.35">
      <c r="A18" s="27"/>
      <c r="B18" s="29" t="s">
        <v>17</v>
      </c>
      <c r="C18" s="17">
        <f>SUM(C8:C17)</f>
        <v>8906.2199999999993</v>
      </c>
      <c r="D18" s="18">
        <f>SUM(D8:D17)</f>
        <v>11092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"/>
  <sheetViews>
    <sheetView workbookViewId="0">
      <selection activeCell="F15" sqref="F15"/>
    </sheetView>
  </sheetViews>
  <sheetFormatPr defaultRowHeight="15.6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4" ht="14.4" x14ac:dyDescent="0.3">
      <c r="A1" s="25"/>
      <c r="B1" s="26"/>
      <c r="C1" s="26"/>
      <c r="D1" s="26"/>
    </row>
    <row r="3" spans="1:4" ht="16.2" thickBot="1" x14ac:dyDescent="0.35"/>
    <row r="4" spans="1:4" ht="21.6" thickBot="1" x14ac:dyDescent="0.35"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x14ac:dyDescent="0.3">
      <c r="A6" s="27"/>
      <c r="B6" s="22" t="s">
        <v>5</v>
      </c>
      <c r="C6" s="32">
        <v>1056.45</v>
      </c>
      <c r="D6" s="23">
        <v>1365</v>
      </c>
    </row>
    <row r="7" spans="1:4" x14ac:dyDescent="0.3">
      <c r="A7" s="27"/>
      <c r="B7" s="10" t="s">
        <v>6</v>
      </c>
      <c r="C7" s="10">
        <v>991.43</v>
      </c>
      <c r="D7" s="8">
        <v>1293</v>
      </c>
    </row>
    <row r="8" spans="1:4" x14ac:dyDescent="0.3">
      <c r="B8" s="6" t="s">
        <v>7</v>
      </c>
      <c r="C8" s="19">
        <v>1019.72</v>
      </c>
      <c r="D8" s="20">
        <v>1374</v>
      </c>
    </row>
    <row r="9" spans="1:4" x14ac:dyDescent="0.3">
      <c r="A9" s="27"/>
      <c r="B9" s="5" t="s">
        <v>8</v>
      </c>
      <c r="C9" s="9">
        <v>919.03</v>
      </c>
      <c r="D9" s="7">
        <v>1190</v>
      </c>
    </row>
    <row r="10" spans="1:4" x14ac:dyDescent="0.3">
      <c r="A10" s="27"/>
      <c r="B10" s="6" t="s">
        <v>9</v>
      </c>
      <c r="C10" s="31">
        <v>950.66</v>
      </c>
      <c r="D10" s="20">
        <v>1276</v>
      </c>
    </row>
    <row r="11" spans="1:4" x14ac:dyDescent="0.3">
      <c r="A11" s="27"/>
      <c r="B11" s="28" t="s">
        <v>10</v>
      </c>
      <c r="C11" s="9">
        <v>1016.99</v>
      </c>
      <c r="D11" s="7">
        <v>1413</v>
      </c>
    </row>
    <row r="12" spans="1:4" x14ac:dyDescent="0.3">
      <c r="A12" s="27"/>
      <c r="B12" s="19" t="s">
        <v>11</v>
      </c>
      <c r="C12" s="19">
        <v>534.55999999999995</v>
      </c>
      <c r="D12" s="20">
        <v>743</v>
      </c>
    </row>
    <row r="13" spans="1:4" x14ac:dyDescent="0.3">
      <c r="A13" s="27"/>
      <c r="B13" s="9" t="s">
        <v>12</v>
      </c>
      <c r="C13" s="39">
        <v>505.61</v>
      </c>
      <c r="D13" s="41">
        <v>695</v>
      </c>
    </row>
    <row r="14" spans="1:4" x14ac:dyDescent="0.3">
      <c r="A14" s="27"/>
      <c r="B14" s="22" t="s">
        <v>13</v>
      </c>
      <c r="C14" s="40">
        <v>615.4</v>
      </c>
      <c r="D14" s="42">
        <v>848</v>
      </c>
    </row>
    <row r="15" spans="1:4" x14ac:dyDescent="0.3">
      <c r="A15" s="27"/>
      <c r="B15" s="28" t="s">
        <v>14</v>
      </c>
      <c r="C15" s="36">
        <v>519.01</v>
      </c>
      <c r="D15" s="8">
        <v>699</v>
      </c>
    </row>
    <row r="16" spans="1:4" x14ac:dyDescent="0.3">
      <c r="A16" s="27"/>
      <c r="B16" s="22" t="s">
        <v>15</v>
      </c>
      <c r="C16" s="37">
        <v>379.27</v>
      </c>
      <c r="D16" s="38">
        <v>509</v>
      </c>
    </row>
    <row r="17" spans="1:4" x14ac:dyDescent="0.3">
      <c r="A17" s="27"/>
      <c r="B17" s="21" t="s">
        <v>16</v>
      </c>
      <c r="C17" s="39">
        <v>868.76</v>
      </c>
      <c r="D17" s="24">
        <v>1054</v>
      </c>
    </row>
    <row r="18" spans="1:4" ht="16.2" thickBot="1" x14ac:dyDescent="0.35">
      <c r="A18" s="27"/>
      <c r="B18" s="29" t="s">
        <v>17</v>
      </c>
      <c r="C18" s="17">
        <f>SUM(C6:C17)</f>
        <v>9376.89</v>
      </c>
      <c r="D18" s="18">
        <f>SUM(D6:D17)</f>
        <v>12459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B11" sqref="B11:D17"/>
    </sheetView>
  </sheetViews>
  <sheetFormatPr defaultRowHeight="14.4" x14ac:dyDescent="0.3"/>
  <cols>
    <col min="1" max="1" width="27.6640625" customWidth="1"/>
    <col min="2" max="2" width="23.44140625" customWidth="1"/>
    <col min="3" max="3" width="23.5546875" customWidth="1"/>
    <col min="4" max="4" width="26.44140625" bestFit="1" customWidth="1"/>
  </cols>
  <sheetData>
    <row r="1" spans="1:6" x14ac:dyDescent="0.3">
      <c r="A1" s="25"/>
      <c r="B1" s="26"/>
      <c r="C1" s="26"/>
      <c r="D1" s="26"/>
    </row>
    <row r="2" spans="1:6" ht="15.6" x14ac:dyDescent="0.3">
      <c r="A2" s="1"/>
    </row>
    <row r="3" spans="1:6" ht="16.2" thickBot="1" x14ac:dyDescent="0.35">
      <c r="A3" s="1"/>
    </row>
    <row r="4" spans="1:6" ht="21.6" thickBot="1" x14ac:dyDescent="0.35">
      <c r="A4" s="1"/>
      <c r="B4" s="53" t="s">
        <v>19</v>
      </c>
      <c r="C4" s="54"/>
      <c r="D4" s="55"/>
    </row>
    <row r="5" spans="1:6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6" ht="15.6" x14ac:dyDescent="0.3">
      <c r="A6" s="27"/>
      <c r="B6" s="22" t="s">
        <v>5</v>
      </c>
      <c r="C6" s="40">
        <v>86.89</v>
      </c>
      <c r="D6" s="42">
        <v>100</v>
      </c>
    </row>
    <row r="7" spans="1:6" ht="15.6" x14ac:dyDescent="0.3">
      <c r="A7" s="27"/>
      <c r="B7" s="10" t="s">
        <v>6</v>
      </c>
      <c r="C7" s="39">
        <v>563.66999999999996</v>
      </c>
      <c r="D7" s="41">
        <v>675</v>
      </c>
    </row>
    <row r="8" spans="1:6" ht="15.6" x14ac:dyDescent="0.3">
      <c r="A8" s="1"/>
      <c r="B8" s="6" t="s">
        <v>7</v>
      </c>
      <c r="C8" s="37">
        <v>1181.07</v>
      </c>
      <c r="D8" s="38">
        <v>1442</v>
      </c>
    </row>
    <row r="9" spans="1:6" ht="15.6" x14ac:dyDescent="0.3">
      <c r="A9" s="27"/>
      <c r="B9" s="5" t="s">
        <v>8</v>
      </c>
      <c r="C9" s="36">
        <v>1122.3499999999999</v>
      </c>
      <c r="D9" s="8">
        <v>1388</v>
      </c>
      <c r="F9" s="44"/>
    </row>
    <row r="10" spans="1:6" ht="15.6" x14ac:dyDescent="0.3">
      <c r="A10" s="27"/>
      <c r="B10" s="6" t="s">
        <v>9</v>
      </c>
      <c r="C10" s="31">
        <v>1219.03</v>
      </c>
      <c r="D10" s="20">
        <v>1532</v>
      </c>
    </row>
    <row r="11" spans="1:6" ht="15.6" x14ac:dyDescent="0.3">
      <c r="A11" s="27"/>
      <c r="B11" s="28" t="s">
        <v>10</v>
      </c>
      <c r="C11" s="9">
        <v>1192.17</v>
      </c>
      <c r="D11" s="7">
        <v>1444</v>
      </c>
    </row>
    <row r="12" spans="1:6" ht="15.6" x14ac:dyDescent="0.3">
      <c r="A12" s="27"/>
      <c r="B12" s="19" t="s">
        <v>11</v>
      </c>
      <c r="C12" s="19">
        <v>1336.25</v>
      </c>
      <c r="D12" s="20">
        <v>1564</v>
      </c>
    </row>
    <row r="13" spans="1:6" ht="15.6" x14ac:dyDescent="0.3">
      <c r="A13" s="27"/>
      <c r="B13" s="9" t="s">
        <v>12</v>
      </c>
      <c r="C13" s="9">
        <v>1535.85</v>
      </c>
      <c r="D13" s="7">
        <v>1706</v>
      </c>
    </row>
    <row r="14" spans="1:6" ht="15.6" x14ac:dyDescent="0.3">
      <c r="A14" s="27"/>
      <c r="B14" s="22" t="s">
        <v>13</v>
      </c>
      <c r="C14" s="19">
        <v>1432.84</v>
      </c>
      <c r="D14" s="20">
        <v>1487</v>
      </c>
    </row>
    <row r="15" spans="1:6" ht="15.6" x14ac:dyDescent="0.3">
      <c r="A15" s="27"/>
      <c r="B15" s="28" t="s">
        <v>14</v>
      </c>
      <c r="C15" s="9">
        <v>604.16</v>
      </c>
      <c r="D15" s="7">
        <v>601</v>
      </c>
    </row>
    <row r="16" spans="1:6" ht="15.6" x14ac:dyDescent="0.3">
      <c r="A16" s="27"/>
      <c r="B16" s="22" t="s">
        <v>15</v>
      </c>
      <c r="C16" s="19">
        <v>635.95000000000005</v>
      </c>
      <c r="D16" s="20">
        <v>654</v>
      </c>
    </row>
    <row r="17" spans="1:4" ht="15.6" x14ac:dyDescent="0.3">
      <c r="A17" s="27"/>
      <c r="B17" s="21" t="s">
        <v>16</v>
      </c>
      <c r="C17" s="21">
        <v>411.68</v>
      </c>
      <c r="D17" s="24">
        <v>373</v>
      </c>
    </row>
    <row r="18" spans="1:4" ht="16.2" thickBot="1" x14ac:dyDescent="0.35">
      <c r="A18" s="27"/>
      <c r="B18" s="29" t="s">
        <v>17</v>
      </c>
      <c r="C18" s="17">
        <f>SUM(C6:C17)</f>
        <v>11321.91</v>
      </c>
      <c r="D18" s="18">
        <f>SUM(D6:D17)</f>
        <v>12966</v>
      </c>
    </row>
    <row r="19" spans="1:4" ht="15.6" x14ac:dyDescent="0.3">
      <c r="A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9"/>
  <sheetViews>
    <sheetView workbookViewId="0">
      <selection activeCell="C18" sqref="C18:D18"/>
    </sheetView>
  </sheetViews>
  <sheetFormatPr defaultRowHeight="14.4" x14ac:dyDescent="0.3"/>
  <cols>
    <col min="1" max="1" width="27.88671875" customWidth="1"/>
    <col min="2" max="2" width="16.44140625" customWidth="1"/>
    <col min="3" max="3" width="20.44140625" bestFit="1" customWidth="1"/>
    <col min="4" max="4" width="26.44140625" bestFit="1" customWidth="1"/>
  </cols>
  <sheetData>
    <row r="1" spans="1:4" x14ac:dyDescent="0.3">
      <c r="A1" s="25"/>
      <c r="B1" s="26"/>
      <c r="C1" s="26"/>
      <c r="D1" s="26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ht="15.6" x14ac:dyDescent="0.3">
      <c r="A6" s="27"/>
      <c r="B6" s="22" t="s">
        <v>5</v>
      </c>
      <c r="C6" s="40">
        <v>563.41999999999996</v>
      </c>
      <c r="D6" s="42">
        <f>246+279</f>
        <v>525</v>
      </c>
    </row>
    <row r="7" spans="1:4" ht="15.6" x14ac:dyDescent="0.3">
      <c r="A7" s="27"/>
      <c r="B7" s="10" t="s">
        <v>6</v>
      </c>
      <c r="C7" s="39">
        <v>493.24</v>
      </c>
      <c r="D7" s="41">
        <v>466</v>
      </c>
    </row>
    <row r="8" spans="1:4" ht="15.6" x14ac:dyDescent="0.3">
      <c r="A8" s="1"/>
      <c r="B8" s="6" t="s">
        <v>7</v>
      </c>
      <c r="C8" s="37">
        <v>435.25</v>
      </c>
      <c r="D8" s="38">
        <v>420</v>
      </c>
    </row>
    <row r="9" spans="1:4" ht="15.6" x14ac:dyDescent="0.3">
      <c r="A9" s="27"/>
      <c r="B9" s="5" t="s">
        <v>8</v>
      </c>
      <c r="C9" s="36">
        <v>532.54999999999995</v>
      </c>
      <c r="D9" s="8">
        <v>496</v>
      </c>
    </row>
    <row r="10" spans="1:4" ht="15.6" x14ac:dyDescent="0.3">
      <c r="A10" s="27"/>
      <c r="B10" s="6" t="s">
        <v>9</v>
      </c>
      <c r="C10" s="31">
        <v>477.71</v>
      </c>
      <c r="D10" s="20">
        <v>551</v>
      </c>
    </row>
    <row r="11" spans="1:4" ht="15.6" x14ac:dyDescent="0.3">
      <c r="A11" s="27"/>
      <c r="B11" s="28" t="s">
        <v>10</v>
      </c>
      <c r="C11" s="9">
        <v>508.75</v>
      </c>
      <c r="D11" s="7">
        <v>587</v>
      </c>
    </row>
    <row r="12" spans="1:4" ht="15.6" x14ac:dyDescent="0.3">
      <c r="A12" s="27"/>
      <c r="B12" s="19" t="s">
        <v>11</v>
      </c>
      <c r="C12" s="19">
        <v>549.33000000000004</v>
      </c>
      <c r="D12" s="20">
        <v>691</v>
      </c>
    </row>
    <row r="13" spans="1:4" ht="15.6" x14ac:dyDescent="0.3">
      <c r="A13" s="27"/>
      <c r="B13" s="9" t="s">
        <v>12</v>
      </c>
      <c r="C13" s="9">
        <v>559.46</v>
      </c>
      <c r="D13" s="7">
        <v>727</v>
      </c>
    </row>
    <row r="14" spans="1:4" ht="15.6" x14ac:dyDescent="0.3">
      <c r="A14" s="27"/>
      <c r="B14" s="22" t="s">
        <v>13</v>
      </c>
      <c r="C14" s="19">
        <v>484.31</v>
      </c>
      <c r="D14" s="20">
        <v>632</v>
      </c>
    </row>
    <row r="15" spans="1:4" ht="15.6" x14ac:dyDescent="0.3">
      <c r="A15" s="27"/>
      <c r="B15" s="28" t="s">
        <v>14</v>
      </c>
      <c r="C15" s="9">
        <v>542.98</v>
      </c>
      <c r="D15" s="7">
        <v>772</v>
      </c>
    </row>
    <row r="16" spans="1:4" ht="15.6" x14ac:dyDescent="0.3">
      <c r="A16" s="27"/>
      <c r="B16" s="22" t="s">
        <v>15</v>
      </c>
      <c r="C16" s="19">
        <v>406.29</v>
      </c>
      <c r="D16" s="20">
        <v>566</v>
      </c>
    </row>
    <row r="17" spans="1:4" ht="15.6" x14ac:dyDescent="0.3">
      <c r="A17" s="27"/>
      <c r="B17" s="21" t="s">
        <v>16</v>
      </c>
      <c r="C17" s="21">
        <v>449.78</v>
      </c>
      <c r="D17" s="24">
        <v>605</v>
      </c>
    </row>
    <row r="18" spans="1:4" ht="16.2" thickBot="1" x14ac:dyDescent="0.35">
      <c r="A18" s="27"/>
      <c r="B18" s="29" t="s">
        <v>17</v>
      </c>
      <c r="C18" s="17">
        <f>SUM(C6:C17)</f>
        <v>6003.07</v>
      </c>
      <c r="D18" s="18">
        <f>SUM(D6:D17)</f>
        <v>7038</v>
      </c>
    </row>
    <row r="19" spans="1:4" ht="15.6" x14ac:dyDescent="0.3">
      <c r="A19" s="1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activeCellId="1" sqref="C18 D18"/>
    </sheetView>
  </sheetViews>
  <sheetFormatPr defaultRowHeight="14.4" x14ac:dyDescent="0.3"/>
  <cols>
    <col min="1" max="1" width="27.88671875" customWidth="1"/>
    <col min="2" max="2" width="16.44140625" customWidth="1"/>
    <col min="3" max="3" width="20.44140625" bestFit="1" customWidth="1"/>
    <col min="4" max="4" width="26.44140625" bestFit="1" customWidth="1"/>
  </cols>
  <sheetData>
    <row r="1" spans="1:4" x14ac:dyDescent="0.3">
      <c r="A1" s="25"/>
      <c r="B1" s="26"/>
      <c r="C1" s="26"/>
      <c r="D1" s="26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ht="15.6" x14ac:dyDescent="0.3">
      <c r="A6" s="27"/>
      <c r="B6" s="22" t="s">
        <v>5</v>
      </c>
      <c r="C6" s="40">
        <v>507.63</v>
      </c>
      <c r="D6" s="42">
        <v>663</v>
      </c>
    </row>
    <row r="7" spans="1:4" ht="15.6" x14ac:dyDescent="0.3">
      <c r="A7" s="27"/>
      <c r="B7" s="10" t="s">
        <v>6</v>
      </c>
      <c r="C7" s="39">
        <v>515.16999999999996</v>
      </c>
      <c r="D7" s="41">
        <v>613</v>
      </c>
    </row>
    <row r="8" spans="1:4" ht="15.6" x14ac:dyDescent="0.3">
      <c r="A8" s="1"/>
      <c r="B8" s="6" t="s">
        <v>7</v>
      </c>
      <c r="C8" s="37">
        <v>460.63</v>
      </c>
      <c r="D8" s="38">
        <v>596</v>
      </c>
    </row>
    <row r="9" spans="1:4" ht="15.6" x14ac:dyDescent="0.3">
      <c r="A9" s="27"/>
      <c r="B9" s="5" t="s">
        <v>8</v>
      </c>
      <c r="C9" s="47">
        <v>419.5</v>
      </c>
      <c r="D9" s="8">
        <v>529</v>
      </c>
    </row>
    <row r="10" spans="1:4" ht="15.6" x14ac:dyDescent="0.3">
      <c r="A10" s="27"/>
      <c r="B10" s="6" t="s">
        <v>9</v>
      </c>
      <c r="C10" s="31">
        <v>227.22</v>
      </c>
      <c r="D10" s="20">
        <v>547</v>
      </c>
    </row>
    <row r="11" spans="1:4" ht="15.6" x14ac:dyDescent="0.3">
      <c r="A11" s="27"/>
      <c r="B11" s="28" t="s">
        <v>10</v>
      </c>
      <c r="C11" s="9">
        <v>215.45</v>
      </c>
      <c r="D11" s="7">
        <v>539</v>
      </c>
    </row>
    <row r="12" spans="1:4" ht="15.6" x14ac:dyDescent="0.3">
      <c r="A12" s="27"/>
      <c r="B12" s="19" t="s">
        <v>11</v>
      </c>
      <c r="C12" s="19">
        <v>194.88</v>
      </c>
      <c r="D12" s="20">
        <v>512</v>
      </c>
    </row>
    <row r="13" spans="1:4" ht="15.6" x14ac:dyDescent="0.3">
      <c r="A13" s="27"/>
      <c r="B13" s="9" t="s">
        <v>12</v>
      </c>
      <c r="C13" s="9">
        <v>391.26</v>
      </c>
      <c r="D13" s="7">
        <v>772</v>
      </c>
    </row>
    <row r="14" spans="1:4" ht="15.6" x14ac:dyDescent="0.3">
      <c r="A14" s="27"/>
      <c r="B14" s="22" t="s">
        <v>13</v>
      </c>
      <c r="C14" s="19">
        <v>0</v>
      </c>
      <c r="D14" s="20">
        <v>240</v>
      </c>
    </row>
    <row r="15" spans="1:4" ht="15.6" x14ac:dyDescent="0.3">
      <c r="A15" s="27"/>
      <c r="B15" s="28" t="s">
        <v>14</v>
      </c>
      <c r="C15" s="9">
        <v>880.93</v>
      </c>
      <c r="D15" s="7">
        <v>1429</v>
      </c>
    </row>
    <row r="16" spans="1:4" ht="15.6" x14ac:dyDescent="0.3">
      <c r="A16" s="27"/>
      <c r="B16" s="22" t="s">
        <v>15</v>
      </c>
      <c r="C16" s="19">
        <v>554.07000000000005</v>
      </c>
      <c r="D16" s="20">
        <v>964</v>
      </c>
    </row>
    <row r="17" spans="1:4" ht="15.6" x14ac:dyDescent="0.3">
      <c r="A17" s="27"/>
      <c r="B17" s="21" t="s">
        <v>16</v>
      </c>
      <c r="C17" s="21">
        <v>2130</v>
      </c>
      <c r="D17" s="24">
        <v>2700</v>
      </c>
    </row>
    <row r="18" spans="1:4" ht="16.2" thickBot="1" x14ac:dyDescent="0.35">
      <c r="A18" s="27"/>
      <c r="B18" s="29" t="s">
        <v>17</v>
      </c>
      <c r="C18" s="17">
        <f>SUM(C6:C17)</f>
        <v>6496.74</v>
      </c>
      <c r="D18" s="18">
        <f>SUM(D6:D17)</f>
        <v>10104</v>
      </c>
    </row>
    <row r="19" spans="1:4" ht="15.6" x14ac:dyDescent="0.3">
      <c r="A19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9"/>
  <sheetViews>
    <sheetView workbookViewId="0">
      <selection activeCell="C18" sqref="C18"/>
    </sheetView>
  </sheetViews>
  <sheetFormatPr defaultRowHeight="14.4" x14ac:dyDescent="0.3"/>
  <cols>
    <col min="1" max="1" width="27.88671875" customWidth="1"/>
    <col min="2" max="2" width="16.44140625" customWidth="1"/>
    <col min="3" max="3" width="20.44140625" bestFit="1" customWidth="1"/>
    <col min="4" max="4" width="26.44140625" bestFit="1" customWidth="1"/>
  </cols>
  <sheetData>
    <row r="1" spans="1:4" x14ac:dyDescent="0.3">
      <c r="A1" s="25"/>
      <c r="B1" s="26"/>
      <c r="C1" s="26"/>
      <c r="D1" s="26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ht="15.6" x14ac:dyDescent="0.3">
      <c r="A6" s="27"/>
      <c r="B6" s="22" t="s">
        <v>5</v>
      </c>
      <c r="C6" s="37">
        <v>5065.84</v>
      </c>
      <c r="D6" s="42">
        <v>6539</v>
      </c>
    </row>
    <row r="7" spans="1:4" ht="15.6" x14ac:dyDescent="0.3">
      <c r="A7" s="27"/>
      <c r="B7" s="10" t="s">
        <v>6</v>
      </c>
      <c r="C7" s="50">
        <v>5592</v>
      </c>
      <c r="D7" s="41">
        <v>7383</v>
      </c>
    </row>
    <row r="8" spans="1:4" ht="15.6" x14ac:dyDescent="0.3">
      <c r="A8" s="1"/>
      <c r="B8" s="6" t="s">
        <v>7</v>
      </c>
      <c r="C8" s="37">
        <v>7799.05</v>
      </c>
      <c r="D8" s="38">
        <v>10977</v>
      </c>
    </row>
    <row r="9" spans="1:4" ht="15.6" x14ac:dyDescent="0.3">
      <c r="A9" s="27"/>
      <c r="B9" s="5" t="s">
        <v>8</v>
      </c>
      <c r="C9" s="47">
        <v>5451.14</v>
      </c>
      <c r="D9" s="8">
        <v>7159</v>
      </c>
    </row>
    <row r="10" spans="1:4" ht="15.6" x14ac:dyDescent="0.3">
      <c r="A10" s="27"/>
      <c r="B10" s="6" t="s">
        <v>9</v>
      </c>
      <c r="C10" s="51">
        <v>2544.27</v>
      </c>
      <c r="D10" s="38">
        <v>3313</v>
      </c>
    </row>
    <row r="11" spans="1:4" ht="15.6" x14ac:dyDescent="0.3">
      <c r="A11" s="27"/>
      <c r="B11" s="28" t="s">
        <v>10</v>
      </c>
      <c r="C11" s="52">
        <v>10233.450000000001</v>
      </c>
      <c r="D11" s="49">
        <v>13454</v>
      </c>
    </row>
    <row r="12" spans="1:4" ht="15.6" x14ac:dyDescent="0.3">
      <c r="A12" s="27"/>
      <c r="B12" s="19" t="s">
        <v>11</v>
      </c>
      <c r="C12" s="51">
        <v>88.72</v>
      </c>
      <c r="D12" s="38">
        <v>100</v>
      </c>
    </row>
    <row r="13" spans="1:4" ht="15.6" x14ac:dyDescent="0.3">
      <c r="A13" s="27"/>
      <c r="B13" s="9" t="s">
        <v>12</v>
      </c>
      <c r="C13" s="52">
        <v>6475.01</v>
      </c>
      <c r="D13" s="49">
        <v>8111</v>
      </c>
    </row>
    <row r="14" spans="1:4" ht="15.6" x14ac:dyDescent="0.3">
      <c r="A14" s="27"/>
      <c r="B14" s="22" t="s">
        <v>13</v>
      </c>
      <c r="C14" s="51">
        <v>2924.74</v>
      </c>
      <c r="D14" s="38">
        <v>3578</v>
      </c>
    </row>
    <row r="15" spans="1:4" ht="15.6" x14ac:dyDescent="0.3">
      <c r="A15" s="27"/>
      <c r="B15" s="28" t="s">
        <v>14</v>
      </c>
      <c r="C15" s="52">
        <v>8429.5300000000007</v>
      </c>
      <c r="D15" s="49">
        <v>8752</v>
      </c>
    </row>
    <row r="16" spans="1:4" ht="15.6" x14ac:dyDescent="0.3">
      <c r="A16" s="27"/>
      <c r="B16" s="22" t="s">
        <v>15</v>
      </c>
      <c r="C16" s="51">
        <v>6777.06</v>
      </c>
      <c r="D16" s="38">
        <v>7080</v>
      </c>
    </row>
    <row r="17" spans="1:4" ht="15.6" x14ac:dyDescent="0.3">
      <c r="A17" s="27"/>
      <c r="B17" s="21" t="s">
        <v>16</v>
      </c>
      <c r="C17" s="52">
        <v>4373.2299999999996</v>
      </c>
      <c r="D17" s="49">
        <v>4249</v>
      </c>
    </row>
    <row r="18" spans="1:4" ht="16.2" thickBot="1" x14ac:dyDescent="0.35">
      <c r="A18" s="27"/>
      <c r="B18" s="29" t="s">
        <v>17</v>
      </c>
      <c r="C18" s="17">
        <f>SUM(C6:C17)</f>
        <v>65754.039999999994</v>
      </c>
      <c r="D18" s="18">
        <f>SUM(D6:D17)</f>
        <v>80695</v>
      </c>
    </row>
    <row r="19" spans="1:4" ht="15.6" x14ac:dyDescent="0.3">
      <c r="A19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9"/>
  <sheetViews>
    <sheetView workbookViewId="0">
      <selection activeCell="I16" sqref="I16"/>
    </sheetView>
  </sheetViews>
  <sheetFormatPr defaultRowHeight="14.4" x14ac:dyDescent="0.3"/>
  <cols>
    <col min="1" max="1" width="27.88671875" customWidth="1"/>
    <col min="2" max="2" width="16.44140625" customWidth="1"/>
    <col min="3" max="3" width="20.44140625" bestFit="1" customWidth="1"/>
    <col min="4" max="4" width="26.44140625" bestFit="1" customWidth="1"/>
  </cols>
  <sheetData>
    <row r="1" spans="1:4" x14ac:dyDescent="0.3">
      <c r="A1" s="25"/>
      <c r="B1" s="26"/>
      <c r="C1" s="26"/>
      <c r="D1" s="26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ht="15.6" x14ac:dyDescent="0.3">
      <c r="A6" s="27"/>
      <c r="B6" s="22" t="s">
        <v>5</v>
      </c>
      <c r="C6" s="37">
        <v>5267.21</v>
      </c>
      <c r="D6" s="42">
        <v>5402</v>
      </c>
    </row>
    <row r="7" spans="1:4" ht="15.6" x14ac:dyDescent="0.3">
      <c r="A7" s="27"/>
      <c r="B7" s="10" t="s">
        <v>6</v>
      </c>
      <c r="C7" s="50">
        <v>5881.41</v>
      </c>
      <c r="D7" s="41">
        <v>6159</v>
      </c>
    </row>
    <row r="8" spans="1:4" ht="15.6" x14ac:dyDescent="0.3">
      <c r="A8" s="1"/>
      <c r="B8" s="6" t="s">
        <v>7</v>
      </c>
      <c r="C8" s="37">
        <v>4373.2299999999996</v>
      </c>
      <c r="D8" s="38">
        <v>4249</v>
      </c>
    </row>
    <row r="9" spans="1:4" ht="15.6" x14ac:dyDescent="0.3">
      <c r="A9" s="27"/>
      <c r="B9" s="5" t="s">
        <v>8</v>
      </c>
      <c r="C9" s="47">
        <v>5267.21</v>
      </c>
      <c r="D9" s="8">
        <v>5402</v>
      </c>
    </row>
    <row r="10" spans="1:4" ht="15.6" x14ac:dyDescent="0.3">
      <c r="A10" s="27"/>
      <c r="B10" s="6" t="s">
        <v>9</v>
      </c>
      <c r="C10" s="51">
        <v>5881.41</v>
      </c>
      <c r="D10" s="38">
        <v>6159</v>
      </c>
    </row>
    <row r="11" spans="1:4" ht="15.6" x14ac:dyDescent="0.3">
      <c r="A11" s="27"/>
      <c r="B11" s="28" t="s">
        <v>10</v>
      </c>
      <c r="C11" s="52">
        <v>4403.34</v>
      </c>
      <c r="D11" s="49">
        <v>5174</v>
      </c>
    </row>
    <row r="12" spans="1:4" ht="15.6" x14ac:dyDescent="0.3">
      <c r="A12" s="27"/>
      <c r="B12" s="19" t="s">
        <v>11</v>
      </c>
      <c r="C12" s="19">
        <v>5412.26</v>
      </c>
      <c r="D12" s="20">
        <v>6233</v>
      </c>
    </row>
    <row r="13" spans="1:4" ht="15.6" x14ac:dyDescent="0.3">
      <c r="A13" s="27"/>
      <c r="B13" s="9" t="s">
        <v>12</v>
      </c>
      <c r="C13" s="9">
        <v>4130.21</v>
      </c>
      <c r="D13" s="7">
        <v>4850</v>
      </c>
    </row>
    <row r="14" spans="1:4" ht="15.6" x14ac:dyDescent="0.3">
      <c r="A14" s="27"/>
      <c r="B14" s="22" t="s">
        <v>13</v>
      </c>
      <c r="C14" s="19">
        <v>4408.08</v>
      </c>
      <c r="D14" s="20">
        <v>4909</v>
      </c>
    </row>
    <row r="15" spans="1:4" ht="15.6" x14ac:dyDescent="0.3">
      <c r="A15" s="27"/>
      <c r="B15" s="28" t="s">
        <v>14</v>
      </c>
      <c r="C15" s="9">
        <v>4971.6000000000004</v>
      </c>
      <c r="D15" s="7">
        <v>5546</v>
      </c>
    </row>
    <row r="16" spans="1:4" ht="15.6" x14ac:dyDescent="0.3">
      <c r="A16" s="27"/>
      <c r="B16" s="22" t="s">
        <v>15</v>
      </c>
      <c r="C16" s="19">
        <v>5325.72</v>
      </c>
      <c r="D16" s="20">
        <v>6108</v>
      </c>
    </row>
    <row r="17" spans="1:4" ht="15.6" x14ac:dyDescent="0.3">
      <c r="A17" s="27"/>
      <c r="B17" s="21" t="s">
        <v>16</v>
      </c>
      <c r="C17" s="21">
        <v>5319.64</v>
      </c>
      <c r="D17" s="24">
        <v>5471</v>
      </c>
    </row>
    <row r="18" spans="1:4" ht="16.2" thickBot="1" x14ac:dyDescent="0.35">
      <c r="A18" s="27"/>
      <c r="B18" s="29" t="s">
        <v>17</v>
      </c>
      <c r="C18" s="17">
        <f>SUM(C6:C17)</f>
        <v>60641.32</v>
      </c>
      <c r="D18" s="18">
        <f>SUM(D6:D17)</f>
        <v>65662</v>
      </c>
    </row>
    <row r="19" spans="1:4" ht="15.6" x14ac:dyDescent="0.3">
      <c r="A19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0BA7E-0FCE-4142-97CD-541D947D4844}">
  <dimension ref="A1:D19"/>
  <sheetViews>
    <sheetView workbookViewId="0">
      <selection activeCell="C6" sqref="C6:D13"/>
    </sheetView>
  </sheetViews>
  <sheetFormatPr defaultRowHeight="14.4" x14ac:dyDescent="0.3"/>
  <cols>
    <col min="1" max="1" width="27.88671875" customWidth="1"/>
    <col min="2" max="2" width="16.44140625" customWidth="1"/>
    <col min="3" max="3" width="20.44140625" bestFit="1" customWidth="1"/>
    <col min="4" max="4" width="26.44140625" bestFit="1" customWidth="1"/>
  </cols>
  <sheetData>
    <row r="1" spans="1:4" x14ac:dyDescent="0.3">
      <c r="A1" s="25"/>
      <c r="B1" s="26"/>
      <c r="C1" s="26"/>
      <c r="D1" s="26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3" t="s">
        <v>19</v>
      </c>
      <c r="C4" s="54"/>
      <c r="D4" s="55"/>
    </row>
    <row r="5" spans="1:4" ht="18.600000000000001" thickTop="1" x14ac:dyDescent="0.35">
      <c r="A5" s="4"/>
      <c r="B5" s="14" t="s">
        <v>3</v>
      </c>
      <c r="C5" s="15" t="s">
        <v>18</v>
      </c>
      <c r="D5" s="16" t="s">
        <v>4</v>
      </c>
    </row>
    <row r="6" spans="1:4" ht="15.6" x14ac:dyDescent="0.3">
      <c r="A6" s="27"/>
      <c r="B6" s="65" t="s">
        <v>5</v>
      </c>
      <c r="C6" s="66">
        <v>7200.04</v>
      </c>
      <c r="D6" s="67">
        <v>7173</v>
      </c>
    </row>
    <row r="7" spans="1:4" ht="15.6" x14ac:dyDescent="0.3">
      <c r="A7" s="27"/>
      <c r="B7" s="68" t="s">
        <v>6</v>
      </c>
      <c r="C7" s="52">
        <v>4602.8599999999997</v>
      </c>
      <c r="D7" s="67">
        <v>4776</v>
      </c>
    </row>
    <row r="8" spans="1:4" ht="15.6" x14ac:dyDescent="0.3">
      <c r="A8" s="1"/>
      <c r="B8" s="33" t="s">
        <v>7</v>
      </c>
      <c r="C8" s="66">
        <v>5282.59</v>
      </c>
      <c r="D8" s="49">
        <v>5411</v>
      </c>
    </row>
    <row r="9" spans="1:4" ht="15.6" x14ac:dyDescent="0.3">
      <c r="A9" s="27"/>
      <c r="B9" s="33" t="s">
        <v>8</v>
      </c>
      <c r="C9" s="69">
        <v>5082.17</v>
      </c>
      <c r="D9" s="49">
        <v>5255</v>
      </c>
    </row>
    <row r="10" spans="1:4" ht="15.6" x14ac:dyDescent="0.3">
      <c r="A10" s="27"/>
      <c r="B10" s="33" t="s">
        <v>9</v>
      </c>
      <c r="C10" s="52">
        <v>7410.51</v>
      </c>
      <c r="D10" s="49">
        <v>7537</v>
      </c>
    </row>
    <row r="11" spans="1:4" ht="15.6" x14ac:dyDescent="0.3">
      <c r="A11" s="27"/>
      <c r="B11" s="65" t="s">
        <v>10</v>
      </c>
      <c r="C11" s="52">
        <v>5929.01</v>
      </c>
      <c r="D11" s="49">
        <v>5704</v>
      </c>
    </row>
    <row r="12" spans="1:4" ht="15.6" x14ac:dyDescent="0.3">
      <c r="A12" s="27"/>
      <c r="B12" s="70" t="s">
        <v>11</v>
      </c>
      <c r="C12" s="70">
        <v>5599.72</v>
      </c>
      <c r="D12" s="35">
        <v>5704</v>
      </c>
    </row>
    <row r="13" spans="1:4" ht="15.6" x14ac:dyDescent="0.3">
      <c r="A13" s="27"/>
      <c r="B13" s="70" t="s">
        <v>12</v>
      </c>
      <c r="C13" s="70">
        <v>114.39</v>
      </c>
      <c r="D13" s="35">
        <v>100</v>
      </c>
    </row>
    <row r="14" spans="1:4" ht="15.6" x14ac:dyDescent="0.3">
      <c r="A14" s="27"/>
      <c r="B14" s="65" t="s">
        <v>13</v>
      </c>
      <c r="C14" s="70"/>
      <c r="D14" s="35"/>
    </row>
    <row r="15" spans="1:4" ht="15.6" x14ac:dyDescent="0.3">
      <c r="A15" s="27"/>
      <c r="B15" s="65" t="s">
        <v>14</v>
      </c>
      <c r="C15" s="70"/>
      <c r="D15" s="35"/>
    </row>
    <row r="16" spans="1:4" ht="15.6" x14ac:dyDescent="0.3">
      <c r="A16" s="27"/>
      <c r="B16" s="65" t="s">
        <v>15</v>
      </c>
      <c r="C16" s="70"/>
      <c r="D16" s="35"/>
    </row>
    <row r="17" spans="1:4" ht="15.6" x14ac:dyDescent="0.3">
      <c r="A17" s="27"/>
      <c r="B17" s="68" t="s">
        <v>16</v>
      </c>
      <c r="C17" s="68"/>
      <c r="D17" s="49"/>
    </row>
    <row r="18" spans="1:4" ht="16.2" thickBot="1" x14ac:dyDescent="0.35">
      <c r="A18" s="27"/>
      <c r="B18" s="71" t="s">
        <v>17</v>
      </c>
      <c r="C18" s="72">
        <f>SUM(C6:C17)</f>
        <v>41221.29</v>
      </c>
      <c r="D18" s="73">
        <f>SUM(D6:D17)</f>
        <v>41660</v>
      </c>
    </row>
    <row r="19" spans="1:4" ht="15.6" x14ac:dyDescent="0.3">
      <c r="A19" s="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7"/>
  <sheetViews>
    <sheetView showGridLines="0" tabSelected="1" topLeftCell="B1" workbookViewId="0">
      <selection activeCell="J22" sqref="J22"/>
    </sheetView>
  </sheetViews>
  <sheetFormatPr defaultRowHeight="15.6" x14ac:dyDescent="0.3"/>
  <cols>
    <col min="1" max="1" width="25.6640625" style="1" customWidth="1"/>
    <col min="2" max="2" width="25.6640625" customWidth="1"/>
    <col min="3" max="3" width="22.6640625" customWidth="1"/>
    <col min="4" max="4" width="25.44140625" customWidth="1"/>
  </cols>
  <sheetData>
    <row r="1" spans="1:5" ht="14.4" x14ac:dyDescent="0.3">
      <c r="A1" s="25"/>
      <c r="B1" s="26"/>
      <c r="C1" s="26"/>
      <c r="D1" s="26"/>
    </row>
    <row r="3" spans="1:5" ht="16.2" thickBot="1" x14ac:dyDescent="0.35"/>
    <row r="4" spans="1:5" ht="22.5" customHeight="1" x14ac:dyDescent="0.3">
      <c r="B4" s="62" t="s">
        <v>19</v>
      </c>
      <c r="C4" s="63"/>
      <c r="D4" s="64"/>
    </row>
    <row r="5" spans="1:5" ht="18" x14ac:dyDescent="0.35">
      <c r="A5" s="4"/>
      <c r="B5" s="57" t="s">
        <v>3</v>
      </c>
      <c r="C5" s="58" t="s">
        <v>18</v>
      </c>
      <c r="D5" s="59" t="s">
        <v>4</v>
      </c>
    </row>
    <row r="6" spans="1:5" x14ac:dyDescent="0.3">
      <c r="A6" s="60"/>
      <c r="B6" s="48" t="s">
        <v>20</v>
      </c>
      <c r="C6" s="74">
        <v>4408.08</v>
      </c>
      <c r="D6" s="49">
        <v>4909</v>
      </c>
      <c r="E6" s="61"/>
    </row>
    <row r="7" spans="1:5" x14ac:dyDescent="0.3">
      <c r="A7" s="60"/>
      <c r="B7" s="48" t="s">
        <v>21</v>
      </c>
      <c r="C7" s="74">
        <v>4971.6000000000004</v>
      </c>
      <c r="D7" s="49">
        <v>5546</v>
      </c>
    </row>
    <row r="8" spans="1:5" x14ac:dyDescent="0.3">
      <c r="B8" s="48" t="s">
        <v>22</v>
      </c>
      <c r="C8" s="74">
        <v>5325.72</v>
      </c>
      <c r="D8" s="49">
        <v>6108</v>
      </c>
    </row>
    <row r="9" spans="1:5" x14ac:dyDescent="0.3">
      <c r="B9" s="48" t="s">
        <v>23</v>
      </c>
      <c r="C9" s="74">
        <v>5319.64</v>
      </c>
      <c r="D9" s="49">
        <v>5471</v>
      </c>
    </row>
    <row r="10" spans="1:5" x14ac:dyDescent="0.3">
      <c r="B10" s="48" t="s">
        <v>24</v>
      </c>
      <c r="C10" s="68">
        <v>7200.04</v>
      </c>
      <c r="D10" s="67">
        <v>7173</v>
      </c>
    </row>
    <row r="11" spans="1:5" x14ac:dyDescent="0.3">
      <c r="B11" s="48" t="s">
        <v>25</v>
      </c>
      <c r="C11" s="75">
        <v>4602.8599999999997</v>
      </c>
      <c r="D11" s="67">
        <v>4776</v>
      </c>
    </row>
    <row r="12" spans="1:5" x14ac:dyDescent="0.3">
      <c r="B12" s="48" t="s">
        <v>26</v>
      </c>
      <c r="C12" s="68">
        <v>5282.59</v>
      </c>
      <c r="D12" s="49">
        <v>5411</v>
      </c>
    </row>
    <row r="13" spans="1:5" x14ac:dyDescent="0.3">
      <c r="B13" s="48" t="s">
        <v>27</v>
      </c>
      <c r="C13" s="76">
        <v>5082.17</v>
      </c>
      <c r="D13" s="49">
        <v>5255</v>
      </c>
    </row>
    <row r="14" spans="1:5" x14ac:dyDescent="0.3">
      <c r="B14" s="48" t="s">
        <v>28</v>
      </c>
      <c r="C14" s="75">
        <v>7410.51</v>
      </c>
      <c r="D14" s="49">
        <v>7537</v>
      </c>
    </row>
    <row r="15" spans="1:5" x14ac:dyDescent="0.3">
      <c r="B15" s="48" t="s">
        <v>29</v>
      </c>
      <c r="C15" s="75">
        <v>5929.01</v>
      </c>
      <c r="D15" s="49">
        <v>5704</v>
      </c>
    </row>
    <row r="16" spans="1:5" x14ac:dyDescent="0.3">
      <c r="B16" s="48" t="s">
        <v>30</v>
      </c>
      <c r="C16" s="34">
        <v>5599.72</v>
      </c>
      <c r="D16" s="35">
        <v>5704</v>
      </c>
    </row>
    <row r="17" spans="2:4" ht="16.2" thickBot="1" x14ac:dyDescent="0.35">
      <c r="B17" s="56" t="s">
        <v>31</v>
      </c>
      <c r="C17" s="77">
        <v>114.39</v>
      </c>
      <c r="D17" s="78">
        <v>100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7"/>
  <sheetViews>
    <sheetView topLeftCell="A4" zoomScale="96" zoomScaleNormal="96" workbookViewId="0">
      <selection activeCell="A27" sqref="A27"/>
    </sheetView>
  </sheetViews>
  <sheetFormatPr defaultColWidth="9.109375" defaultRowHeight="15.6" x14ac:dyDescent="0.3"/>
  <cols>
    <col min="1" max="2" width="25.6640625" style="1" customWidth="1"/>
    <col min="3" max="3" width="22.6640625" style="1" customWidth="1"/>
    <col min="4" max="4" width="25.44140625" style="1" customWidth="1"/>
    <col min="5" max="6" width="22.6640625" style="1" customWidth="1"/>
    <col min="7" max="16384" width="9.109375" style="1"/>
  </cols>
  <sheetData>
    <row r="1" spans="1:6" x14ac:dyDescent="0.3">
      <c r="A1" s="25"/>
      <c r="B1" s="26"/>
      <c r="C1" s="26"/>
      <c r="D1" s="26"/>
    </row>
    <row r="3" spans="1:6" ht="16.2" thickBot="1" x14ac:dyDescent="0.35">
      <c r="F3" s="2"/>
    </row>
    <row r="4" spans="1:6" ht="20.25" customHeight="1" thickBot="1" x14ac:dyDescent="0.35">
      <c r="B4" s="53" t="s">
        <v>19</v>
      </c>
      <c r="C4" s="54"/>
      <c r="D4" s="55"/>
      <c r="F4" s="3"/>
    </row>
    <row r="5" spans="1:6" ht="16.2" thickTop="1" x14ac:dyDescent="0.3">
      <c r="A5" s="4"/>
      <c r="B5" s="11" t="s">
        <v>0</v>
      </c>
      <c r="C5" s="12" t="s">
        <v>1</v>
      </c>
      <c r="D5" s="13" t="s">
        <v>2</v>
      </c>
    </row>
    <row r="6" spans="1:6" x14ac:dyDescent="0.3">
      <c r="B6" s="6">
        <v>2004</v>
      </c>
      <c r="C6" s="32"/>
      <c r="D6" s="20"/>
    </row>
    <row r="7" spans="1:6" x14ac:dyDescent="0.3">
      <c r="B7" s="5">
        <v>2005</v>
      </c>
      <c r="C7" s="30"/>
      <c r="D7" s="7"/>
    </row>
    <row r="8" spans="1:6" x14ac:dyDescent="0.3">
      <c r="B8" s="6">
        <v>2006</v>
      </c>
      <c r="C8" s="32"/>
      <c r="D8" s="20"/>
    </row>
    <row r="9" spans="1:6" x14ac:dyDescent="0.3">
      <c r="B9" s="5">
        <v>2007</v>
      </c>
      <c r="C9" s="30"/>
      <c r="D9" s="7"/>
    </row>
    <row r="10" spans="1:6" x14ac:dyDescent="0.3">
      <c r="B10" s="6">
        <v>2008</v>
      </c>
      <c r="C10" s="32"/>
      <c r="D10" s="20"/>
    </row>
    <row r="11" spans="1:6" x14ac:dyDescent="0.3">
      <c r="B11" s="5">
        <v>2009</v>
      </c>
      <c r="C11" s="30"/>
      <c r="D11" s="7"/>
    </row>
    <row r="12" spans="1:6" x14ac:dyDescent="0.3">
      <c r="B12" s="6">
        <v>2010</v>
      </c>
      <c r="C12" s="32">
        <v>0</v>
      </c>
      <c r="D12" s="20">
        <v>0</v>
      </c>
    </row>
    <row r="13" spans="1:6" x14ac:dyDescent="0.3">
      <c r="B13" s="33">
        <v>2011</v>
      </c>
      <c r="C13" s="34">
        <v>0</v>
      </c>
      <c r="D13" s="35">
        <v>0</v>
      </c>
    </row>
    <row r="14" spans="1:6" x14ac:dyDescent="0.3">
      <c r="B14" s="6">
        <v>2012</v>
      </c>
      <c r="C14" s="32">
        <v>0</v>
      </c>
      <c r="D14" s="20">
        <v>0</v>
      </c>
    </row>
    <row r="15" spans="1:6" x14ac:dyDescent="0.3">
      <c r="B15" s="33">
        <v>2013</v>
      </c>
      <c r="C15" s="34">
        <v>0</v>
      </c>
      <c r="D15" s="35">
        <v>0</v>
      </c>
    </row>
    <row r="16" spans="1:6" x14ac:dyDescent="0.3">
      <c r="B16" s="6">
        <v>2014</v>
      </c>
      <c r="C16" s="32">
        <v>0</v>
      </c>
      <c r="D16" s="20">
        <v>0</v>
      </c>
    </row>
    <row r="17" spans="2:4" x14ac:dyDescent="0.3">
      <c r="B17" s="5">
        <v>2015</v>
      </c>
      <c r="C17" s="34">
        <v>0</v>
      </c>
      <c r="D17" s="35">
        <v>0</v>
      </c>
    </row>
    <row r="18" spans="2:4" x14ac:dyDescent="0.3">
      <c r="B18" s="6">
        <v>2016</v>
      </c>
      <c r="C18" s="32">
        <v>0</v>
      </c>
      <c r="D18" s="20">
        <v>0</v>
      </c>
    </row>
    <row r="19" spans="2:4" x14ac:dyDescent="0.3">
      <c r="B19" s="5">
        <v>2017</v>
      </c>
      <c r="C19" s="34">
        <v>0</v>
      </c>
      <c r="D19" s="35">
        <v>0</v>
      </c>
    </row>
    <row r="20" spans="2:4" x14ac:dyDescent="0.3">
      <c r="B20" s="6">
        <v>2018</v>
      </c>
      <c r="C20" s="32">
        <v>0</v>
      </c>
      <c r="D20" s="20">
        <v>0</v>
      </c>
    </row>
    <row r="21" spans="2:4" x14ac:dyDescent="0.3">
      <c r="B21" s="5">
        <v>2019</v>
      </c>
      <c r="C21" s="45">
        <f>'2019'!C18</f>
        <v>8906.2199999999993</v>
      </c>
      <c r="D21" s="7">
        <f>'2019'!D18</f>
        <v>11092</v>
      </c>
    </row>
    <row r="22" spans="2:4" x14ac:dyDescent="0.3">
      <c r="B22" s="22">
        <v>2020</v>
      </c>
      <c r="C22" s="46">
        <f>'2020'!C18</f>
        <v>9376.89</v>
      </c>
      <c r="D22" s="43">
        <f>'2020'!D18</f>
        <v>12459</v>
      </c>
    </row>
    <row r="23" spans="2:4" x14ac:dyDescent="0.3">
      <c r="B23" s="5">
        <v>2021</v>
      </c>
      <c r="C23" s="45">
        <f>'2021'!C18</f>
        <v>11321.91</v>
      </c>
      <c r="D23" s="7">
        <f>'2021'!D18</f>
        <v>12966</v>
      </c>
    </row>
    <row r="24" spans="2:4" x14ac:dyDescent="0.3">
      <c r="B24" s="6">
        <v>2022</v>
      </c>
      <c r="C24" s="46">
        <v>6003.07</v>
      </c>
      <c r="D24" s="20">
        <v>7038</v>
      </c>
    </row>
    <row r="25" spans="2:4" x14ac:dyDescent="0.3">
      <c r="B25" s="5">
        <v>2023</v>
      </c>
      <c r="C25" s="45">
        <v>6496.74</v>
      </c>
      <c r="D25" s="7">
        <v>10104</v>
      </c>
    </row>
    <row r="26" spans="2:4" x14ac:dyDescent="0.3">
      <c r="B26" s="6">
        <v>2024</v>
      </c>
      <c r="C26" s="46">
        <v>65754.039999999994</v>
      </c>
      <c r="D26" s="20">
        <v>80695</v>
      </c>
    </row>
    <row r="27" spans="2:4" x14ac:dyDescent="0.3">
      <c r="B27" s="5">
        <v>2025</v>
      </c>
      <c r="C27" s="45">
        <v>60641.32</v>
      </c>
      <c r="D27" s="7">
        <v>65662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cp:revision/>
  <dcterms:created xsi:type="dcterms:W3CDTF">2013-09-10T13:21:21Z</dcterms:created>
  <dcterms:modified xsi:type="dcterms:W3CDTF">2026-08-27T19:46:30Z</dcterms:modified>
</cp:coreProperties>
</file>