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entina\Desktop\LABCEE\CONTAS ISABEL\Geral\"/>
    </mc:Choice>
  </mc:AlternateContent>
  <xr:revisionPtr revIDLastSave="0" documentId="13_ncr:1_{0486C59E-D8FD-48C8-8662-FE341FDCC914}" xr6:coauthVersionLast="47" xr6:coauthVersionMax="47" xr10:uidLastSave="{00000000-0000-0000-0000-000000000000}"/>
  <bookViews>
    <workbookView xWindow="-108" yWindow="-108" windowWidth="23256" windowHeight="12456" tabRatio="727" activeTab="15" xr2:uid="{00000000-000D-0000-FFFF-FFFF00000000}"/>
  </bookViews>
  <sheets>
    <sheet name="2012" sheetId="7" r:id="rId1"/>
    <sheet name="2013" sheetId="3" r:id="rId2"/>
    <sheet name="2014" sheetId="4" r:id="rId3"/>
    <sheet name="2015" sheetId="5" r:id="rId4"/>
    <sheet name="2016" sheetId="8" r:id="rId5"/>
    <sheet name="2017" sheetId="9" r:id="rId6"/>
    <sheet name="2018" sheetId="10" r:id="rId7"/>
    <sheet name="2019" sheetId="11" r:id="rId8"/>
    <sheet name="2020" sheetId="12" r:id="rId9"/>
    <sheet name="2021" sheetId="13" r:id="rId10"/>
    <sheet name="2022" sheetId="14" r:id="rId11"/>
    <sheet name="2023" sheetId="15" r:id="rId12"/>
    <sheet name="2024" sheetId="16" r:id="rId13"/>
    <sheet name="2025" sheetId="17" r:id="rId14"/>
    <sheet name="2026" sheetId="18" r:id="rId15"/>
    <sheet name="GRAFICO" sheetId="6" r:id="rId16"/>
    <sheet name="HISTORICO" sheetId="1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8" i="18" l="1"/>
  <c r="C18" i="18"/>
  <c r="D18" i="17"/>
  <c r="C18" i="17"/>
  <c r="D18" i="16" l="1"/>
  <c r="C18" i="16"/>
  <c r="C18" i="15" l="1"/>
  <c r="C25" i="1" s="1"/>
  <c r="D18" i="15"/>
  <c r="D25" i="1" s="1"/>
  <c r="D6" i="14" l="1"/>
  <c r="D18" i="14" s="1"/>
  <c r="D24" i="1" s="1"/>
  <c r="C18" i="14"/>
  <c r="C24" i="1" s="1"/>
  <c r="D18" i="13" l="1"/>
  <c r="D23" i="1" s="1"/>
  <c r="C18" i="13"/>
  <c r="C23" i="1" s="1"/>
  <c r="D18" i="12"/>
  <c r="D22" i="1" s="1"/>
  <c r="C18" i="12"/>
  <c r="C22" i="1" s="1"/>
  <c r="D18" i="11"/>
  <c r="D21" i="1" s="1"/>
  <c r="C18" i="11"/>
  <c r="C21" i="1" s="1"/>
  <c r="D18" i="10"/>
  <c r="D20" i="1" s="1"/>
  <c r="C18" i="10"/>
  <c r="C20" i="1" s="1"/>
  <c r="D18" i="4"/>
  <c r="D16" i="1" s="1"/>
  <c r="C18" i="4"/>
  <c r="C16" i="1" s="1"/>
  <c r="D18" i="3"/>
  <c r="D15" i="1" s="1"/>
  <c r="C18" i="3"/>
  <c r="C15" i="1" s="1"/>
  <c r="D18" i="7"/>
  <c r="D14" i="1" s="1"/>
  <c r="C18" i="7"/>
  <c r="C14" i="1" s="1"/>
  <c r="D17" i="1"/>
  <c r="C17" i="1"/>
  <c r="D18" i="9"/>
  <c r="D19" i="1" s="1"/>
  <c r="C18" i="9"/>
  <c r="C19" i="1" s="1"/>
  <c r="D18" i="8" l="1"/>
  <c r="D18" i="1" s="1"/>
  <c r="C18" i="8"/>
  <c r="C18" i="1" s="1"/>
</calcChain>
</file>

<file path=xl/sharedStrings.xml><?xml version="1.0" encoding="utf-8"?>
<sst xmlns="http://schemas.openxmlformats.org/spreadsheetml/2006/main" count="276" uniqueCount="33">
  <si>
    <t>Ano</t>
  </si>
  <si>
    <t>Total em consumo (kWh)</t>
  </si>
  <si>
    <t>Mês</t>
  </si>
  <si>
    <t>Consumo Ativo (kWh)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</si>
  <si>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</si>
  <si>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</si>
  <si>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</si>
  <si>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</si>
  <si>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</si>
  <si>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</si>
  <si>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</si>
  <si>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</si>
  <si>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</si>
  <si>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</si>
  <si>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</si>
  <si>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</si>
  <si>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</si>
  <si>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Fatura Total (R$)</t>
  </si>
  <si>
    <t>Total em dinheiro (R$)</t>
  </si>
  <si>
    <t>Lyceu Riograndense</t>
  </si>
  <si>
    <t>S</t>
  </si>
  <si>
    <t>Set/2026</t>
  </si>
  <si>
    <t>Out/2026</t>
  </si>
  <si>
    <t>Nov/2026</t>
  </si>
  <si>
    <t>Dez/2026</t>
  </si>
  <si>
    <t>Jan/2026</t>
  </si>
  <si>
    <t>Fev/2026</t>
  </si>
  <si>
    <t>Mar/2026</t>
  </si>
  <si>
    <t>Abr/2026</t>
  </si>
  <si>
    <t>Mai/2026</t>
  </si>
  <si>
    <t>Jun/2026</t>
  </si>
  <si>
    <t>Jul/2026</t>
  </si>
  <si>
    <t>Ago/2026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</si>
</sst>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&quot;R$&quot;#,##0.0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666666"/>
      <name val="Calibri"/>
      <family val="2"/>
      <scheme val="minor"/>
    </font>
    <font>
      <sz val="3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77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/>
    <xf numFmtId="0" fontId="5" fillId="0" borderId="0" xfId="0" applyFont="1"/>
    <xf numFmtId="0" fontId="6" fillId="0" borderId="0" xfId="0" applyFont="1"/>
    <xf numFmtId="0" fontId="4" fillId="0" borderId="0" xfId="0" applyFont="1"/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4" fontId="9" fillId="3" borderId="0" xfId="0" applyNumberFormat="1" applyFont="1" applyFill="1" applyAlignment="1">
      <alignment horizontal="center" vertical="center"/>
    </xf>
    <xf numFmtId="3" fontId="9" fillId="3" borderId="2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4" fontId="9" fillId="0" borderId="0" xfId="0" applyNumberFormat="1" applyFont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4" fontId="10" fillId="3" borderId="4" xfId="0" applyNumberFormat="1" applyFont="1" applyFill="1" applyBorder="1" applyAlignment="1">
      <alignment horizontal="center" vertical="center"/>
    </xf>
    <xf numFmtId="3" fontId="10" fillId="3" borderId="5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4" fontId="2" fillId="3" borderId="4" xfId="0" applyNumberFormat="1" applyFont="1" applyFill="1" applyBorder="1" applyAlignment="1">
      <alignment horizontal="center"/>
    </xf>
    <xf numFmtId="3" fontId="2" fillId="3" borderId="5" xfId="0" applyNumberFormat="1" applyFont="1" applyFill="1" applyBorder="1" applyAlignment="1">
      <alignment horizontal="center"/>
    </xf>
    <xf numFmtId="4" fontId="9" fillId="3" borderId="0" xfId="0" applyNumberFormat="1" applyFont="1" applyFill="1" applyAlignment="1">
      <alignment horizontal="center"/>
    </xf>
    <xf numFmtId="3" fontId="9" fillId="3" borderId="2" xfId="0" applyNumberFormat="1" applyFont="1" applyFill="1" applyBorder="1" applyAlignment="1">
      <alignment horizontal="center"/>
    </xf>
    <xf numFmtId="4" fontId="9" fillId="0" borderId="0" xfId="0" applyNumberFormat="1" applyFont="1" applyAlignment="1">
      <alignment horizontal="center"/>
    </xf>
    <xf numFmtId="3" fontId="9" fillId="0" borderId="2" xfId="0" applyNumberFormat="1" applyFont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4" fontId="10" fillId="3" borderId="4" xfId="0" applyNumberFormat="1" applyFont="1" applyFill="1" applyBorder="1" applyAlignment="1">
      <alignment horizontal="center"/>
    </xf>
    <xf numFmtId="3" fontId="10" fillId="3" borderId="5" xfId="0" applyNumberFormat="1" applyFont="1" applyFill="1" applyBorder="1" applyAlignment="1">
      <alignment horizontal="center"/>
    </xf>
    <xf numFmtId="4" fontId="9" fillId="3" borderId="0" xfId="0" applyNumberFormat="1" applyFont="1" applyFill="1" applyAlignment="1">
      <alignment horizontal="center" wrapText="1"/>
    </xf>
    <xf numFmtId="0" fontId="9" fillId="0" borderId="13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4" fontId="0" fillId="3" borderId="0" xfId="0" applyNumberFormat="1" applyFill="1" applyAlignment="1">
      <alignment horizontal="center"/>
    </xf>
    <xf numFmtId="4" fontId="0" fillId="0" borderId="0" xfId="0" applyNumberFormat="1" applyAlignment="1">
      <alignment horizontal="center"/>
    </xf>
    <xf numFmtId="3" fontId="0" fillId="0" borderId="2" xfId="0" applyNumberFormat="1" applyBorder="1" applyAlignment="1">
      <alignment horizontal="center"/>
    </xf>
    <xf numFmtId="3" fontId="0" fillId="3" borderId="2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  <xf numFmtId="4" fontId="0" fillId="3" borderId="0" xfId="0" applyNumberFormat="1" applyFill="1" applyAlignment="1">
      <alignment horizontal="center" vertical="center"/>
    </xf>
    <xf numFmtId="3" fontId="0" fillId="3" borderId="2" xfId="0" applyNumberFormat="1" applyFill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9" fontId="9" fillId="4" borderId="3" xfId="0" applyNumberFormat="1" applyFont="1" applyFill="1" applyBorder="1" applyAlignment="1">
      <alignment horizontal="center"/>
    </xf>
    <xf numFmtId="3" fontId="9" fillId="4" borderId="5" xfId="0" applyNumberFormat="1" applyFont="1" applyFill="1" applyBorder="1" applyAlignment="1">
      <alignment horizontal="center"/>
    </xf>
    <xf numFmtId="165" fontId="9" fillId="0" borderId="0" xfId="0" applyNumberFormat="1" applyFont="1" applyBorder="1" applyAlignment="1">
      <alignment horizontal="center" vertical="center"/>
    </xf>
    <xf numFmtId="165" fontId="9" fillId="3" borderId="0" xfId="0" applyNumberFormat="1" applyFont="1" applyFill="1" applyBorder="1" applyAlignment="1">
      <alignment horizontal="center" vertical="center"/>
    </xf>
    <xf numFmtId="165" fontId="9" fillId="0" borderId="0" xfId="0" applyNumberFormat="1" applyFont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165" fontId="9" fillId="3" borderId="4" xfId="0" applyNumberFormat="1" applyFont="1" applyFill="1" applyBorder="1" applyAlignment="1">
      <alignment horizontal="center" vertical="center"/>
    </xf>
    <xf numFmtId="3" fontId="9" fillId="3" borderId="5" xfId="0" applyNumberFormat="1" applyFont="1" applyFill="1" applyBorder="1" applyAlignment="1">
      <alignment horizontal="center" vertical="center"/>
    </xf>
    <xf numFmtId="3" fontId="9" fillId="3" borderId="5" xfId="0" applyNumberFormat="1" applyFont="1" applyFill="1" applyBorder="1" applyAlignment="1">
      <alignment horizontal="center"/>
    </xf>
    <xf numFmtId="2" fontId="9" fillId="3" borderId="4" xfId="0" applyNumberFormat="1" applyFont="1" applyFill="1" applyBorder="1" applyAlignment="1">
      <alignment horizontal="center"/>
    </xf>
    <xf numFmtId="2" fontId="9" fillId="4" borderId="4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/>
    </xf>
    <xf numFmtId="3" fontId="9" fillId="4" borderId="2" xfId="0" applyNumberFormat="1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4" fontId="9" fillId="4" borderId="0" xfId="0" applyNumberFormat="1" applyFont="1" applyFill="1" applyAlignment="1">
      <alignment horizontal="center" vertical="center"/>
    </xf>
    <xf numFmtId="3" fontId="9" fillId="4" borderId="2" xfId="0" applyNumberFormat="1" applyFont="1" applyFill="1" applyBorder="1" applyAlignment="1">
      <alignment horizontal="center" vertical="center"/>
    </xf>
    <xf numFmtId="4" fontId="9" fillId="4" borderId="0" xfId="0" applyNumberFormat="1" applyFont="1" applyFill="1" applyAlignment="1">
      <alignment horizontal="center"/>
    </xf>
    <xf numFmtId="4" fontId="0" fillId="4" borderId="0" xfId="0" applyNumberFormat="1" applyFill="1" applyAlignment="1">
      <alignment horizontal="center"/>
    </xf>
    <xf numFmtId="4" fontId="9" fillId="4" borderId="0" xfId="0" applyNumberFormat="1" applyFont="1" applyFill="1" applyAlignment="1">
      <alignment horizontal="center" wrapText="1"/>
    </xf>
    <xf numFmtId="3" fontId="0" fillId="4" borderId="2" xfId="0" applyNumberForma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/>
    </xf>
    <xf numFmtId="4" fontId="10" fillId="4" borderId="4" xfId="0" applyNumberFormat="1" applyFont="1" applyFill="1" applyBorder="1" applyAlignment="1">
      <alignment horizontal="center"/>
    </xf>
    <xf numFmtId="3" fontId="10" fillId="4" borderId="5" xfId="0" applyNumberFormat="1" applyFont="1" applyFill="1" applyBorder="1" applyAlignment="1">
      <alignment horizontal="center"/>
    </xf>
    <xf numFmtId="2" fontId="9" fillId="4" borderId="0" xfId="0" applyNumberFormat="1" applyFont="1" applyFill="1" applyBorder="1" applyAlignment="1">
      <alignment horizontal="center"/>
    </xf>
    <xf numFmtId="0" fontId="9" fillId="4" borderId="0" xfId="0" applyNumberFormat="1" applyFont="1" applyFill="1" applyBorder="1" applyAlignment="1">
      <alignment horizontal="center"/>
    </xf>
    <xf numFmtId="4" fontId="9" fillId="4" borderId="0" xfId="0" applyNumberFormat="1" applyFont="1" applyFill="1" applyBorder="1" applyAlignment="1">
      <alignment horizontal="center" vertical="center"/>
    </xf>
    <xf numFmtId="4" fontId="9" fillId="4" borderId="0" xfId="0" applyNumberFormat="1" applyFont="1" applyFill="1" applyBorder="1" applyAlignment="1">
      <alignment horizontal="center"/>
    </xf>
    <xf numFmtId="4" fontId="0" fillId="4" borderId="4" xfId="0" applyNumberFormat="1" applyFill="1" applyBorder="1" applyAlignment="1">
      <alignment horizontal="center"/>
    </xf>
  </cellXfs>
  <cellStyles count="4">
    <cellStyle name="Normal" xfId="0" builtinId="0"/>
    <cellStyle name="Normal 4" xfId="3" xr:uid="{00000000-0005-0000-0000-000001000000}"/>
    <cellStyle name="Vírgula 3" xfId="1" xr:uid="{00000000-0005-0000-0000-000002000000}"/>
    <cellStyle name="Vírgula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0854762809167496E-3"/>
          <c:y val="2.5102058754590199E-2"/>
          <c:w val="0.95901717285339361"/>
          <c:h val="0.8199088500076086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4.4793700345072199E-2"/>
                  <c:y val="2.81000957106022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018-439B-A540-9D1BB881D895}"/>
                </c:ext>
              </c:extLst>
            </c:dLbl>
            <c:dLbl>
              <c:idx val="1"/>
              <c:layout>
                <c:manualLayout>
                  <c:x val="-4.225472974504689E-2"/>
                  <c:y val="-3.40585690288304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5D6-44FA-A499-C5A6FAD45B36}"/>
                </c:ext>
              </c:extLst>
            </c:dLbl>
            <c:dLbl>
              <c:idx val="2"/>
              <c:layout>
                <c:manualLayout>
                  <c:x val="-3.4094969222169327E-2"/>
                  <c:y val="3.74667942808031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DFE-453F-851F-F9DF83784902}"/>
                </c:ext>
              </c:extLst>
            </c:dLbl>
            <c:dLbl>
              <c:idx val="3"/>
              <c:layout>
                <c:manualLayout>
                  <c:x val="-3.4247462273451337E-2"/>
                  <c:y val="-3.535041800140636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ABC-4AA1-A14C-445D9906A6E8}"/>
                </c:ext>
              </c:extLst>
            </c:dLbl>
            <c:dLbl>
              <c:idx val="4"/>
              <c:layout>
                <c:manualLayout>
                  <c:x val="-5.835502984423784E-3"/>
                  <c:y val="-2.22370931828412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ABC-4AA1-A14C-445D9906A6E8}"/>
                </c:ext>
              </c:extLst>
            </c:dLbl>
            <c:dLbl>
              <c:idx val="5"/>
              <c:layout>
                <c:manualLayout>
                  <c:x val="-2.3144035641468618E-2"/>
                  <c:y val="-2.931607100207742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ABC-4AA1-A14C-445D9906A6E8}"/>
                </c:ext>
              </c:extLst>
            </c:dLbl>
            <c:dLbl>
              <c:idx val="6"/>
              <c:layout>
                <c:manualLayout>
                  <c:x val="-4.1675720596016819E-2"/>
                  <c:y val="-3.462501953277599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ABC-4AA1-A14C-445D9906A6E8}"/>
                </c:ext>
              </c:extLst>
            </c:dLbl>
            <c:dLbl>
              <c:idx val="7"/>
              <c:layout>
                <c:manualLayout>
                  <c:x val="-3.6268264829858503E-2"/>
                  <c:y val="-2.40321232777600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ABC-4AA1-A14C-445D9906A6E8}"/>
                </c:ext>
              </c:extLst>
            </c:dLbl>
            <c:dLbl>
              <c:idx val="8"/>
              <c:layout>
                <c:manualLayout>
                  <c:x val="-3.2387157371413122E-2"/>
                  <c:y val="-2.73147501403227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5D6-44FA-A499-C5A6FAD45B36}"/>
                </c:ext>
              </c:extLst>
            </c:dLbl>
            <c:dLbl>
              <c:idx val="9"/>
              <c:layout>
                <c:manualLayout>
                  <c:x val="-3.30284020434242E-2"/>
                  <c:y val="-3.5572889988438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5D6-44FA-A499-C5A6FAD45B36}"/>
                </c:ext>
              </c:extLst>
            </c:dLbl>
            <c:dLbl>
              <c:idx val="10"/>
              <c:layout>
                <c:manualLayout>
                  <c:x val="-3.0209418112923034E-2"/>
                  <c:y val="-3.86159291521400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5D6-44FA-A499-C5A6FAD45B36}"/>
                </c:ext>
              </c:extLst>
            </c:dLbl>
            <c:dLbl>
              <c:idx val="11"/>
              <c:layout>
                <c:manualLayout>
                  <c:x val="-4.3603723749826174E-3"/>
                  <c:y val="-1.23766993515117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ABC-4AA1-A14C-445D9906A6E8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Set/2026</c:v>
                </c:pt>
                <c:pt idx="1">
                  <c:v>Out/2026</c:v>
                </c:pt>
                <c:pt idx="2">
                  <c:v>Nov/2026</c:v>
                </c:pt>
                <c:pt idx="3">
                  <c:v>Dez/2026</c:v>
                </c:pt>
                <c:pt idx="4">
                  <c:v>Jan/2026</c:v>
                </c:pt>
                <c:pt idx="5">
                  <c:v>Fev/2026</c:v>
                </c:pt>
                <c:pt idx="6">
                  <c:v>Mar/2026</c:v>
                </c:pt>
                <c:pt idx="7">
                  <c:v>Abr/2026</c:v>
                </c:pt>
                <c:pt idx="8">
                  <c:v>Mai/2026</c:v>
                </c:pt>
                <c:pt idx="9">
                  <c:v>Jun/2026</c:v>
                </c:pt>
                <c:pt idx="10">
                  <c:v>Jul/2026</c:v>
                </c:pt>
                <c:pt idx="11">
                  <c:v>Ago/2026</c:v>
                </c:pt>
              </c:strCache>
            </c:strRef>
          </c:cat>
          <c:val>
            <c:numRef>
              <c:f>GRAFICO!$C$6:$C$17</c:f>
              <c:numCache>
                <c:formatCode>General</c:formatCode>
                <c:ptCount val="12"/>
                <c:pt idx="0">
                  <c:v>2332.5300000000002</c:v>
                </c:pt>
                <c:pt idx="1">
                  <c:v>1888.65</c:v>
                </c:pt>
                <c:pt idx="2">
                  <c:v>162.37</c:v>
                </c:pt>
                <c:pt idx="3">
                  <c:v>147.36000000000001</c:v>
                </c:pt>
                <c:pt idx="4" formatCode="#,##0.00">
                  <c:v>149.46</c:v>
                </c:pt>
                <c:pt idx="5" formatCode="#,##0.00">
                  <c:v>159</c:v>
                </c:pt>
                <c:pt idx="6" formatCode="#,##0.00">
                  <c:v>167.49</c:v>
                </c:pt>
                <c:pt idx="7" formatCode="#,##0.00">
                  <c:v>163.57</c:v>
                </c:pt>
                <c:pt idx="8" formatCode="0.00">
                  <c:v>162.11000000000001</c:v>
                </c:pt>
                <c:pt idx="9" formatCode="0.00">
                  <c:v>178.59</c:v>
                </c:pt>
                <c:pt idx="10" formatCode="#,##0.00">
                  <c:v>170.78</c:v>
                </c:pt>
                <c:pt idx="11" formatCode="#,##0.00">
                  <c:v>166.9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D5D6-44FA-A499-C5A6FAD45B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1642640"/>
        <c:axId val="571644816"/>
      </c:lineChart>
      <c:lineChart>
        <c:grouping val="stacked"/>
        <c:varyColors val="0"/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2.8133253935210913E-2"/>
                  <c:y val="-3.16951031330572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5D6-44FA-A499-C5A6FAD45B36}"/>
                </c:ext>
              </c:extLst>
            </c:dLbl>
            <c:dLbl>
              <c:idx val="1"/>
              <c:layout>
                <c:manualLayout>
                  <c:x val="-2.1915651106072256E-2"/>
                  <c:y val="-5.49842761153216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ABC-4AA1-A14C-445D9906A6E8}"/>
                </c:ext>
              </c:extLst>
            </c:dLbl>
            <c:dLbl>
              <c:idx val="2"/>
              <c:layout>
                <c:manualLayout>
                  <c:x val="-3.0647454090357965E-2"/>
                  <c:y val="-3.934047581842331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ABC-4AA1-A14C-445D9906A6E8}"/>
                </c:ext>
              </c:extLst>
            </c:dLbl>
            <c:dLbl>
              <c:idx val="3"/>
              <c:layout>
                <c:manualLayout>
                  <c:x val="-3.1916165313968153E-2"/>
                  <c:y val="-3.31400402375185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ABC-4AA1-A14C-445D9906A6E8}"/>
                </c:ext>
              </c:extLst>
            </c:dLbl>
            <c:dLbl>
              <c:idx val="4"/>
              <c:layout>
                <c:manualLayout>
                  <c:x val="-2.0206932738842706E-2"/>
                  <c:y val="-3.65787854519884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ABC-4AA1-A14C-445D9906A6E8}"/>
                </c:ext>
              </c:extLst>
            </c:dLbl>
            <c:dLbl>
              <c:idx val="5"/>
              <c:layout>
                <c:manualLayout>
                  <c:x val="-1.3625071671181242E-2"/>
                  <c:y val="-3.30748495976248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ABC-4AA1-A14C-445D9906A6E8}"/>
                </c:ext>
              </c:extLst>
            </c:dLbl>
            <c:dLbl>
              <c:idx val="6"/>
              <c:layout>
                <c:manualLayout>
                  <c:x val="-3.0579556531629051E-2"/>
                  <c:y val="-3.32120452320540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ABC-4AA1-A14C-445D9906A6E8}"/>
                </c:ext>
              </c:extLst>
            </c:dLbl>
            <c:dLbl>
              <c:idx val="7"/>
              <c:layout>
                <c:manualLayout>
                  <c:x val="-1.3998287079503728E-2"/>
                  <c:y val="-3.00392120478161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ABC-4AA1-A14C-445D9906A6E8}"/>
                </c:ext>
              </c:extLst>
            </c:dLbl>
            <c:dLbl>
              <c:idx val="8"/>
              <c:layout>
                <c:manualLayout>
                  <c:x val="-2.5097658031844501E-2"/>
                  <c:y val="-3.63561118056098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ABC-4AA1-A14C-445D9906A6E8}"/>
                </c:ext>
              </c:extLst>
            </c:dLbl>
            <c:dLbl>
              <c:idx val="9"/>
              <c:layout>
                <c:manualLayout>
                  <c:x val="-1.7498826444882824E-2"/>
                  <c:y val="-3.211481365731697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/>
                  </a:pPr>
                  <a:endParaRPr lang="pt-B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7420180282394126E-2"/>
                      <c:h val="4.6466032502539258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E-BABC-4AA1-A14C-445D9906A6E8}"/>
                </c:ext>
              </c:extLst>
            </c:dLbl>
            <c:dLbl>
              <c:idx val="10"/>
              <c:layout>
                <c:manualLayout>
                  <c:x val="-1.5782864934173097E-2"/>
                  <c:y val="-4.24122490038284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ABC-4AA1-A14C-445D9906A6E8}"/>
                </c:ext>
              </c:extLst>
            </c:dLbl>
            <c:dLbl>
              <c:idx val="11"/>
              <c:layout>
                <c:manualLayout>
                  <c:x val="-2.3187348052948933E-2"/>
                  <c:y val="-3.09076881006329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ABC-4AA1-A14C-445D9906A6E8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Set/2026</c:v>
                </c:pt>
                <c:pt idx="1">
                  <c:v>Out/2026</c:v>
                </c:pt>
                <c:pt idx="2">
                  <c:v>Nov/2026</c:v>
                </c:pt>
                <c:pt idx="3">
                  <c:v>Dez/2026</c:v>
                </c:pt>
                <c:pt idx="4">
                  <c:v>Jan/2026</c:v>
                </c:pt>
                <c:pt idx="5">
                  <c:v>Fev/2026</c:v>
                </c:pt>
                <c:pt idx="6">
                  <c:v>Mar/2026</c:v>
                </c:pt>
                <c:pt idx="7">
                  <c:v>Abr/2026</c:v>
                </c:pt>
                <c:pt idx="8">
                  <c:v>Mai/2026</c:v>
                </c:pt>
                <c:pt idx="9">
                  <c:v>Jun/2026</c:v>
                </c:pt>
                <c:pt idx="10">
                  <c:v>Jul/2026</c:v>
                </c:pt>
                <c:pt idx="11">
                  <c:v>Ago/2026</c:v>
                </c:pt>
              </c:strCache>
            </c:strRef>
          </c:cat>
          <c:val>
            <c:numRef>
              <c:f>GRAFICO!$D$6:$D$17</c:f>
              <c:numCache>
                <c:formatCode>#,##0</c:formatCode>
                <c:ptCount val="12"/>
                <c:pt idx="0">
                  <c:v>3875</c:v>
                </c:pt>
                <c:pt idx="1">
                  <c:v>4465</c:v>
                </c:pt>
                <c:pt idx="2">
                  <c:v>807</c:v>
                </c:pt>
                <c:pt idx="3">
                  <c:v>456</c:v>
                </c:pt>
                <c:pt idx="4">
                  <c:v>445</c:v>
                </c:pt>
                <c:pt idx="5">
                  <c:v>596</c:v>
                </c:pt>
                <c:pt idx="6">
                  <c:v>664</c:v>
                </c:pt>
                <c:pt idx="7">
                  <c:v>538</c:v>
                </c:pt>
                <c:pt idx="8">
                  <c:v>593</c:v>
                </c:pt>
                <c:pt idx="9">
                  <c:v>683</c:v>
                </c:pt>
                <c:pt idx="10">
                  <c:v>696</c:v>
                </c:pt>
                <c:pt idx="11">
                  <c:v>654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D5D6-44FA-A499-C5A6FAD45B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1633392"/>
        <c:axId val="571636112"/>
      </c:lineChart>
      <c:catAx>
        <c:axId val="571642640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1800000"/>
          <a:lstStyle/>
          <a:p>
            <a:pPr>
              <a:defRPr/>
            </a:pPr>
            <a:endParaRPr lang="pt-BR"/>
          </a:p>
        </c:txPr>
        <c:crossAx val="571644816"/>
        <c:crosses val="autoZero"/>
        <c:auto val="1"/>
        <c:lblAlgn val="ctr"/>
        <c:lblOffset val="100"/>
        <c:noMultiLvlLbl val="0"/>
      </c:catAx>
      <c:valAx>
        <c:axId val="571644816"/>
        <c:scaling>
          <c:orientation val="minMax"/>
        </c:scaling>
        <c:delete val="1"/>
        <c:axPos val="l"/>
        <c:numFmt formatCode="#,##0" sourceLinked="0"/>
        <c:majorTickMark val="out"/>
        <c:minorTickMark val="none"/>
        <c:tickLblPos val="none"/>
        <c:crossAx val="571642640"/>
        <c:crosses val="autoZero"/>
        <c:crossBetween val="between"/>
      </c:valAx>
      <c:valAx>
        <c:axId val="571636112"/>
        <c:scaling>
          <c:orientation val="minMax"/>
          <c:max val="15000"/>
        </c:scaling>
        <c:delete val="1"/>
        <c:axPos val="r"/>
        <c:numFmt formatCode="#,##0" sourceLinked="1"/>
        <c:majorTickMark val="out"/>
        <c:minorTickMark val="none"/>
        <c:tickLblPos val="none"/>
        <c:crossAx val="571633392"/>
        <c:crosses val="max"/>
        <c:crossBetween val="between"/>
      </c:valAx>
      <c:catAx>
        <c:axId val="5716333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71636112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4.7502857171292604E-3"/>
          <c:y val="0.71129238612391577"/>
          <c:w val="0.16593676791033099"/>
          <c:h val="0.12142008328405129"/>
        </c:manualLayout>
      </c:layout>
      <c:overlay val="0"/>
      <c:spPr>
        <a:solidFill>
          <a:sysClr val="window" lastClr="FFFFFF"/>
        </a:solidFill>
      </c:spPr>
    </c:legend>
    <c:plotVisOnly val="1"/>
    <c:dispBlanksAs val="zero"/>
    <c:showDLblsOverMax val="0"/>
  </c:chart>
  <c:spPr>
    <a:ln w="6350">
      <a:solidFill>
        <a:schemeClr val="tx1"/>
      </a:solidFill>
    </a:ln>
  </c:spPr>
  <c:txPr>
    <a:bodyPr/>
    <a:lstStyle/>
    <a:p>
      <a:pPr>
        <a:defRPr sz="900" b="1"/>
      </a:pPr>
      <a:endParaRPr lang="pt-BR"/>
    </a:p>
  </c:txPr>
  <c:printSettings>
    <c:headerFooter/>
    <c:pageMargins b="0.78740157499999996" l="0.511811024" r="0.511811024" t="0.78740157499999996" header="0.31496062000000324" footer="0.3149606200000032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9912967557864392E-2"/>
          <c:y val="3.5232981617700075E-2"/>
          <c:w val="0.93631596584810206"/>
          <c:h val="0.87456985609888704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5.0733895480926439E-2"/>
                  <c:y val="2.79752689198101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3B6-4FEE-8DB5-792410A0090D}"/>
                </c:ext>
              </c:extLst>
            </c:dLbl>
            <c:dLbl>
              <c:idx val="1"/>
              <c:layout>
                <c:manualLayout>
                  <c:x val="-5.2810428716926504E-2"/>
                  <c:y val="-3.36570445954469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3B6-4FEE-8DB5-792410A0090D}"/>
                </c:ext>
              </c:extLst>
            </c:dLbl>
            <c:dLbl>
              <c:idx val="2"/>
              <c:layout>
                <c:manualLayout>
                  <c:x val="-4.9265476295914906E-2"/>
                  <c:y val="2.53968528861778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3B6-4FEE-8DB5-792410A0090D}"/>
                </c:ext>
              </c:extLst>
            </c:dLbl>
            <c:dLbl>
              <c:idx val="3"/>
              <c:layout>
                <c:manualLayout>
                  <c:x val="-1.9746304370514244E-2"/>
                  <c:y val="2.70121004173708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/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2827561203176631E-2"/>
                      <c:h val="3.321043254175018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D3B6-4FEE-8DB5-792410A0090D}"/>
                </c:ext>
              </c:extLst>
            </c:dLbl>
            <c:dLbl>
              <c:idx val="4"/>
              <c:layout>
                <c:manualLayout>
                  <c:x val="-5.2187079042823881E-2"/>
                  <c:y val="-2.97276930894523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3B6-4FEE-8DB5-792410A0090D}"/>
                </c:ext>
              </c:extLst>
            </c:dLbl>
            <c:dLbl>
              <c:idx val="5"/>
              <c:layout>
                <c:manualLayout>
                  <c:x val="-5.5369016372328259E-2"/>
                  <c:y val="3.48520067465307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3B6-4FEE-8DB5-792410A0090D}"/>
                </c:ext>
              </c:extLst>
            </c:dLbl>
            <c:dLbl>
              <c:idx val="6"/>
              <c:layout>
                <c:manualLayout>
                  <c:x val="-3.6453897557288714E-2"/>
                  <c:y val="3.44331997572059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3B6-4FEE-8DB5-792410A0090D}"/>
                </c:ext>
              </c:extLst>
            </c:dLbl>
            <c:dLbl>
              <c:idx val="7"/>
              <c:layout>
                <c:manualLayout>
                  <c:x val="-5.0837383245679282E-2"/>
                  <c:y val="-2.40629220013694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3B6-4FEE-8DB5-792410A0090D}"/>
                </c:ext>
              </c:extLst>
            </c:dLbl>
            <c:dLbl>
              <c:idx val="8"/>
              <c:layout>
                <c:manualLayout>
                  <c:x val="-5.6400560561859416E-2"/>
                  <c:y val="3.12949985194972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3B6-4FEE-8DB5-792410A0090D}"/>
                </c:ext>
              </c:extLst>
            </c:dLbl>
            <c:dLbl>
              <c:idx val="9"/>
              <c:layout>
                <c:manualLayout>
                  <c:x val="-7.1287233400589942E-2"/>
                  <c:y val="-3.27913411918955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3B6-4FEE-8DB5-792410A0090D}"/>
                </c:ext>
              </c:extLst>
            </c:dLbl>
            <c:dLbl>
              <c:idx val="10"/>
              <c:layout>
                <c:manualLayout>
                  <c:x val="-4.5631879827441768E-2"/>
                  <c:y val="-2.79771605750463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3B6-4FEE-8DB5-792410A0090D}"/>
                </c:ext>
              </c:extLst>
            </c:dLbl>
            <c:dLbl>
              <c:idx val="11"/>
              <c:layout>
                <c:manualLayout>
                  <c:x val="-1.7956162934136634E-2"/>
                  <c:y val="-3.29437510916584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3B6-4FEE-8DB5-792410A0090D}"/>
                </c:ext>
              </c:extLst>
            </c:dLbl>
            <c:dLbl>
              <c:idx val="12"/>
              <c:layout>
                <c:manualLayout>
                  <c:x val="-8.5122703422194676E-2"/>
                  <c:y val="6.03765432816627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3B6-4FEE-8DB5-792410A0090D}"/>
                </c:ext>
              </c:extLst>
            </c:dLbl>
            <c:dLbl>
              <c:idx val="13"/>
              <c:layout>
                <c:manualLayout>
                  <c:x val="-5.7535370178989895E-2"/>
                  <c:y val="2.27202440354628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3B6-4FEE-8DB5-792410A0090D}"/>
                </c:ext>
              </c:extLst>
            </c:dLbl>
            <c:dLbl>
              <c:idx val="14"/>
              <c:layout>
                <c:manualLayout>
                  <c:x val="-2.1635428267789216E-2"/>
                  <c:y val="6.199024025104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D3B6-4FEE-8DB5-792410A0090D}"/>
                </c:ext>
              </c:extLst>
            </c:dLbl>
            <c:dLbl>
              <c:idx val="15"/>
              <c:layout>
                <c:manualLayout>
                  <c:x val="-1.5770429808141365E-16"/>
                  <c:y val="0.1048141377209019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D3B6-4FEE-8DB5-792410A0090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HISTORICO!$B$17:$B$27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HISTORICO!$C$17:$C$27</c:f>
              <c:numCache>
                <c:formatCode>"R$"#,##0.00</c:formatCode>
                <c:ptCount val="11"/>
                <c:pt idx="0">
                  <c:v>11978.01</c:v>
                </c:pt>
                <c:pt idx="1">
                  <c:v>14169.610000000002</c:v>
                </c:pt>
                <c:pt idx="2">
                  <c:v>9051.5499999999993</c:v>
                </c:pt>
                <c:pt idx="3">
                  <c:v>22506.47</c:v>
                </c:pt>
                <c:pt idx="4">
                  <c:v>30875.559999999998</c:v>
                </c:pt>
                <c:pt idx="5">
                  <c:v>27314.879999999997</c:v>
                </c:pt>
                <c:pt idx="6">
                  <c:v>33363.800000000003</c:v>
                </c:pt>
                <c:pt idx="7">
                  <c:v>50177.460000000006</c:v>
                </c:pt>
                <c:pt idx="8">
                  <c:v>10799.240000000002</c:v>
                </c:pt>
                <c:pt idx="9">
                  <c:v>18675.54</c:v>
                </c:pt>
                <c:pt idx="10">
                  <c:v>22954.76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D3B6-4FEE-8DB5-792410A009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1642096"/>
        <c:axId val="571637744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4.6318863147720483E-2"/>
                  <c:y val="-3.05600099804709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D3B6-4FEE-8DB5-792410A0090D}"/>
                </c:ext>
              </c:extLst>
            </c:dLbl>
            <c:dLbl>
              <c:idx val="1"/>
              <c:layout>
                <c:manualLayout>
                  <c:x val="-2.9630677545150839E-2"/>
                  <c:y val="-3.72875948968871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3B6-4FEE-8DB5-792410A0090D}"/>
                </c:ext>
              </c:extLst>
            </c:dLbl>
            <c:dLbl>
              <c:idx val="2"/>
              <c:layout>
                <c:manualLayout>
                  <c:x val="-3.8437684989468167E-2"/>
                  <c:y val="-4.52288316615549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D3B6-4FEE-8DB5-792410A0090D}"/>
                </c:ext>
              </c:extLst>
            </c:dLbl>
            <c:dLbl>
              <c:idx val="3"/>
              <c:layout>
                <c:manualLayout>
                  <c:x val="-2.8637385161659763E-2"/>
                  <c:y val="-3.08586557346011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D3B6-4FEE-8DB5-792410A0090D}"/>
                </c:ext>
              </c:extLst>
            </c:dLbl>
            <c:dLbl>
              <c:idx val="4"/>
              <c:layout>
                <c:manualLayout>
                  <c:x val="-4.2921409172937283E-2"/>
                  <c:y val="-3.18762858500819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D3B6-4FEE-8DB5-792410A0090D}"/>
                </c:ext>
              </c:extLst>
            </c:dLbl>
            <c:dLbl>
              <c:idx val="5"/>
              <c:layout>
                <c:manualLayout>
                  <c:x val="-5.1048324841747823E-2"/>
                  <c:y val="-3.1545413150486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D3B6-4FEE-8DB5-792410A0090D}"/>
                </c:ext>
              </c:extLst>
            </c:dLbl>
            <c:dLbl>
              <c:idx val="6"/>
              <c:layout>
                <c:manualLayout>
                  <c:x val="-5.5079509993867702E-2"/>
                  <c:y val="-2.92774174962902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D3B6-4FEE-8DB5-792410A0090D}"/>
                </c:ext>
              </c:extLst>
            </c:dLbl>
            <c:dLbl>
              <c:idx val="7"/>
              <c:layout>
                <c:manualLayout>
                  <c:x val="-3.1770628478576243E-2"/>
                  <c:y val="-3.23927862771752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D3B6-4FEE-8DB5-792410A0090D}"/>
                </c:ext>
              </c:extLst>
            </c:dLbl>
            <c:dLbl>
              <c:idx val="8"/>
              <c:layout>
                <c:manualLayout>
                  <c:x val="-3.2648083986969272E-2"/>
                  <c:y val="3.03910681542376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D3B6-4FEE-8DB5-792410A0090D}"/>
                </c:ext>
              </c:extLst>
            </c:dLbl>
            <c:dLbl>
              <c:idx val="9"/>
              <c:layout>
                <c:manualLayout>
                  <c:x val="-3.6617765118177895E-2"/>
                  <c:y val="-3.14886677122409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D3B6-4FEE-8DB5-792410A0090D}"/>
                </c:ext>
              </c:extLst>
            </c:dLbl>
            <c:dLbl>
              <c:idx val="10"/>
              <c:layout>
                <c:manualLayout>
                  <c:x val="-2.9064788996831001E-2"/>
                  <c:y val="-3.48329346434280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D3B6-4FEE-8DB5-792410A0090D}"/>
                </c:ext>
              </c:extLst>
            </c:dLbl>
            <c:dLbl>
              <c:idx val="11"/>
              <c:layout>
                <c:manualLayout>
                  <c:x val="-3.0395636756051132E-2"/>
                  <c:y val="-3.80226011666429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D3B6-4FEE-8DB5-792410A0090D}"/>
                </c:ext>
              </c:extLst>
            </c:dLbl>
            <c:dLbl>
              <c:idx val="12"/>
              <c:layout>
                <c:manualLayout>
                  <c:x val="-4.6032361003113184E-2"/>
                  <c:y val="-4.01595707460990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D3B6-4FEE-8DB5-792410A0090D}"/>
                </c:ext>
              </c:extLst>
            </c:dLbl>
            <c:dLbl>
              <c:idx val="13"/>
              <c:layout>
                <c:manualLayout>
                  <c:x val="-6.9074672747019714E-2"/>
                  <c:y val="-8.27867364455239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D3B6-4FEE-8DB5-792410A0090D}"/>
                </c:ext>
              </c:extLst>
            </c:dLbl>
            <c:dLbl>
              <c:idx val="14"/>
              <c:layout>
                <c:manualLayout>
                  <c:x val="-7.0056738643085023E-2"/>
                  <c:y val="-6.87769604667789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D3B6-4FEE-8DB5-792410A0090D}"/>
                </c:ext>
              </c:extLst>
            </c:dLbl>
            <c:dLbl>
              <c:idx val="15"/>
              <c:layout>
                <c:manualLayout>
                  <c:x val="-2.7956993981372281E-2"/>
                  <c:y val="-3.41255332114564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D3B6-4FEE-8DB5-792410A0090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HISTORICO!$B$17:$B$27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HISTORICO!$D$17:$D$27</c:f>
              <c:numCache>
                <c:formatCode>#,##0</c:formatCode>
                <c:ptCount val="11"/>
                <c:pt idx="0">
                  <c:v>17486</c:v>
                </c:pt>
                <c:pt idx="1">
                  <c:v>19609</c:v>
                </c:pt>
                <c:pt idx="2">
                  <c:v>15110</c:v>
                </c:pt>
                <c:pt idx="3">
                  <c:v>28841</c:v>
                </c:pt>
                <c:pt idx="4">
                  <c:v>38128</c:v>
                </c:pt>
                <c:pt idx="5">
                  <c:v>36338</c:v>
                </c:pt>
                <c:pt idx="6">
                  <c:v>38388</c:v>
                </c:pt>
                <c:pt idx="7">
                  <c:v>55514</c:v>
                </c:pt>
                <c:pt idx="8">
                  <c:v>36134</c:v>
                </c:pt>
                <c:pt idx="9">
                  <c:v>46454</c:v>
                </c:pt>
                <c:pt idx="10">
                  <c:v>50915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D3B6-4FEE-8DB5-792410A009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1635024"/>
        <c:axId val="571645904"/>
      </c:lineChart>
      <c:catAx>
        <c:axId val="571642096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1800000"/>
          <a:lstStyle/>
          <a:p>
            <a:pPr>
              <a:defRPr/>
            </a:pPr>
            <a:endParaRPr lang="pt-BR"/>
          </a:p>
        </c:txPr>
        <c:crossAx val="571637744"/>
        <c:crosses val="autoZero"/>
        <c:auto val="1"/>
        <c:lblAlgn val="ctr"/>
        <c:lblOffset val="100"/>
        <c:noMultiLvlLbl val="0"/>
      </c:catAx>
      <c:valAx>
        <c:axId val="571637744"/>
        <c:scaling>
          <c:orientation val="minMax"/>
        </c:scaling>
        <c:delete val="1"/>
        <c:axPos val="l"/>
        <c:numFmt formatCode="#,##0" sourceLinked="0"/>
        <c:majorTickMark val="out"/>
        <c:minorTickMark val="none"/>
        <c:tickLblPos val="none"/>
        <c:crossAx val="571642096"/>
        <c:crosses val="autoZero"/>
        <c:crossBetween val="between"/>
      </c:valAx>
      <c:valAx>
        <c:axId val="571645904"/>
        <c:scaling>
          <c:orientation val="minMax"/>
        </c:scaling>
        <c:delete val="1"/>
        <c:axPos val="r"/>
        <c:numFmt formatCode="#,##0" sourceLinked="0"/>
        <c:majorTickMark val="out"/>
        <c:minorTickMark val="none"/>
        <c:tickLblPos val="none"/>
        <c:crossAx val="571635024"/>
        <c:crosses val="max"/>
        <c:crossBetween val="between"/>
      </c:valAx>
      <c:catAx>
        <c:axId val="5716350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71645904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3.6429130061731679E-2"/>
          <c:y val="3.511739962930728E-2"/>
          <c:w val="0.221475637628228"/>
          <c:h val="8.692680512902673E-2"/>
        </c:manualLayout>
      </c:layout>
      <c:overlay val="0"/>
      <c:spPr>
        <a:solidFill>
          <a:sysClr val="window" lastClr="FFFFFF"/>
        </a:solidFill>
      </c:spPr>
      <c:txPr>
        <a:bodyPr/>
        <a:lstStyle/>
        <a:p>
          <a:pPr>
            <a:defRPr sz="1000"/>
          </a:pPr>
          <a:endParaRPr lang="pt-BR"/>
        </a:p>
      </c:txPr>
    </c:legend>
    <c:plotVisOnly val="1"/>
    <c:dispBlanksAs val="zero"/>
    <c:showDLblsOverMax val="0"/>
  </c:chart>
  <c:spPr>
    <a:ln w="6350">
      <a:solidFill>
        <a:schemeClr val="tx1"/>
      </a:solidFill>
    </a:ln>
  </c:spPr>
  <c:txPr>
    <a:bodyPr/>
    <a:lstStyle/>
    <a:p>
      <a:pPr>
        <a:defRPr sz="1100" b="1"/>
      </a:pPr>
      <a:endParaRPr lang="pt-BR"/>
    </a:p>
  </c:txPr>
  <c:printSettings>
    <c:headerFooter/>
    <c:pageMargins b="0.78740157499999996" l="0.511811024" r="0.511811024" t="0.78740157499999996" header="0.31496062000000308" footer="0.31496062000000308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200024</xdr:colOff>
      <xdr:row>1</xdr:row>
      <xdr:rowOff>63494</xdr:rowOff>
    </xdr:from>
    <xdr:to>
      <xdr:col>18</xdr:col>
      <xdr:colOff>495299</xdr:colOff>
      <xdr:row>21</xdr:row>
      <xdr:rowOff>67234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266700</xdr:colOff>
      <xdr:row>2</xdr:row>
      <xdr:rowOff>66674</xdr:rowOff>
    </xdr:from>
    <xdr:to>
      <xdr:col>16</xdr:col>
      <xdr:colOff>404813</xdr:colOff>
      <xdr:row>24</xdr:row>
      <xdr:rowOff>23812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D18"/>
  <sheetViews>
    <sheetView workbookViewId="0"/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2:4" ht="15" thickBot="1" x14ac:dyDescent="0.35"/>
    <row r="4" spans="2:4" ht="21.6" thickBot="1" x14ac:dyDescent="0.35">
      <c r="B4" s="53" t="s">
        <v>19</v>
      </c>
      <c r="C4" s="54"/>
      <c r="D4" s="55"/>
    </row>
    <row r="5" spans="2:4" ht="18.600000000000001" thickTop="1" x14ac:dyDescent="0.35">
      <c r="B5" s="7" t="s">
        <v>2</v>
      </c>
      <c r="C5" s="8" t="s">
        <v>17</v>
      </c>
      <c r="D5" s="9" t="s">
        <v>3</v>
      </c>
    </row>
    <row r="6" spans="2:4" ht="15.6" x14ac:dyDescent="0.3">
      <c r="B6" s="10" t="s">
        <v>4</v>
      </c>
      <c r="C6" s="11">
        <v>642.87</v>
      </c>
      <c r="D6" s="12">
        <v>1328</v>
      </c>
    </row>
    <row r="7" spans="2:4" ht="15.6" x14ac:dyDescent="0.3">
      <c r="B7" s="13" t="s">
        <v>5</v>
      </c>
      <c r="C7" s="14">
        <v>235.59</v>
      </c>
      <c r="D7" s="15">
        <v>475</v>
      </c>
    </row>
    <row r="8" spans="2:4" ht="15.6" x14ac:dyDescent="0.3">
      <c r="B8" s="10" t="s">
        <v>6</v>
      </c>
      <c r="C8" s="11">
        <v>651.65</v>
      </c>
      <c r="D8" s="12">
        <v>1336</v>
      </c>
    </row>
    <row r="9" spans="2:4" ht="15.6" x14ac:dyDescent="0.3">
      <c r="B9" s="13" t="s">
        <v>7</v>
      </c>
      <c r="C9" s="14">
        <v>732.92</v>
      </c>
      <c r="D9" s="15">
        <v>1443</v>
      </c>
    </row>
    <row r="10" spans="2:4" ht="15.6" x14ac:dyDescent="0.3">
      <c r="B10" s="10" t="s">
        <v>8</v>
      </c>
      <c r="C10" s="11">
        <v>754.97</v>
      </c>
      <c r="D10" s="12">
        <v>1501</v>
      </c>
    </row>
    <row r="11" spans="2:4" ht="15.6" x14ac:dyDescent="0.3">
      <c r="B11" s="13" t="s">
        <v>9</v>
      </c>
      <c r="C11" s="14">
        <v>919.21</v>
      </c>
      <c r="D11" s="15">
        <v>1891</v>
      </c>
    </row>
    <row r="12" spans="2:4" ht="15.6" x14ac:dyDescent="0.3">
      <c r="B12" s="10" t="s">
        <v>10</v>
      </c>
      <c r="C12" s="11">
        <v>886.67</v>
      </c>
      <c r="D12" s="12">
        <v>1860</v>
      </c>
    </row>
    <row r="13" spans="2:4" ht="15.6" x14ac:dyDescent="0.3">
      <c r="B13" s="13" t="s">
        <v>11</v>
      </c>
      <c r="C13" s="14">
        <v>638.78</v>
      </c>
      <c r="D13" s="15">
        <v>1320</v>
      </c>
    </row>
    <row r="14" spans="2:4" ht="15.6" x14ac:dyDescent="0.3">
      <c r="B14" s="10" t="s">
        <v>12</v>
      </c>
      <c r="C14" s="11">
        <v>582.08000000000004</v>
      </c>
      <c r="D14" s="12">
        <v>1096</v>
      </c>
    </row>
    <row r="15" spans="2:4" ht="15.6" x14ac:dyDescent="0.3">
      <c r="B15" s="13" t="s">
        <v>13</v>
      </c>
      <c r="C15" s="14">
        <v>555.26</v>
      </c>
      <c r="D15" s="15">
        <v>1183</v>
      </c>
    </row>
    <row r="16" spans="2:4" ht="15.6" x14ac:dyDescent="0.3">
      <c r="B16" s="10" t="s">
        <v>14</v>
      </c>
      <c r="C16" s="11">
        <v>518.82000000000005</v>
      </c>
      <c r="D16" s="12">
        <v>1144</v>
      </c>
    </row>
    <row r="17" spans="2:4" ht="15.6" x14ac:dyDescent="0.3">
      <c r="B17" s="13" t="s">
        <v>15</v>
      </c>
      <c r="C17" s="14">
        <v>551.04999999999995</v>
      </c>
      <c r="D17" s="15">
        <v>1144</v>
      </c>
    </row>
    <row r="18" spans="2:4" ht="16.2" thickBot="1" x14ac:dyDescent="0.35">
      <c r="B18" s="16" t="s">
        <v>16</v>
      </c>
      <c r="C18" s="17">
        <f>SUM(C6:C17)</f>
        <v>7669.87</v>
      </c>
      <c r="D18" s="18">
        <f>SUM(D6:D17)</f>
        <v>15721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D19"/>
  <sheetViews>
    <sheetView workbookViewId="0"/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4"/>
      <c r="B4" s="53" t="s">
        <v>19</v>
      </c>
      <c r="C4" s="54"/>
      <c r="D4" s="55"/>
    </row>
    <row r="5" spans="1:4" ht="18.600000000000001" thickTop="1" x14ac:dyDescent="0.35">
      <c r="A5" s="6"/>
      <c r="B5" s="7" t="s">
        <v>2</v>
      </c>
      <c r="C5" s="8" t="s">
        <v>17</v>
      </c>
      <c r="D5" s="9" t="s">
        <v>3</v>
      </c>
    </row>
    <row r="6" spans="1:4" ht="15.6" x14ac:dyDescent="0.3">
      <c r="B6" s="10" t="s">
        <v>4</v>
      </c>
      <c r="C6" s="11">
        <v>1373.9</v>
      </c>
      <c r="D6" s="12">
        <v>2322</v>
      </c>
    </row>
    <row r="7" spans="1:4" ht="15.6" x14ac:dyDescent="0.3">
      <c r="B7" s="13" t="s">
        <v>5</v>
      </c>
      <c r="C7" s="14">
        <v>948.91</v>
      </c>
      <c r="D7" s="15">
        <v>2557</v>
      </c>
    </row>
    <row r="8" spans="1:4" ht="15.6" x14ac:dyDescent="0.3">
      <c r="B8" s="10" t="s">
        <v>6</v>
      </c>
      <c r="C8" s="11">
        <v>638.49</v>
      </c>
      <c r="D8" s="12">
        <v>1752</v>
      </c>
    </row>
    <row r="9" spans="1:4" ht="15.6" x14ac:dyDescent="0.3">
      <c r="B9" s="13" t="s">
        <v>7</v>
      </c>
      <c r="C9" s="14">
        <v>603.04999999999995</v>
      </c>
      <c r="D9" s="15">
        <v>1607</v>
      </c>
    </row>
    <row r="10" spans="1:4" ht="15.6" x14ac:dyDescent="0.3">
      <c r="B10" s="10" t="s">
        <v>8</v>
      </c>
      <c r="C10" s="11">
        <v>700.56</v>
      </c>
      <c r="D10" s="12">
        <v>1976</v>
      </c>
    </row>
    <row r="11" spans="1:4" ht="15.6" x14ac:dyDescent="0.3">
      <c r="B11" s="13" t="s">
        <v>9</v>
      </c>
      <c r="C11" s="14">
        <v>953.35</v>
      </c>
      <c r="D11" s="15">
        <v>2704</v>
      </c>
    </row>
    <row r="12" spans="1:4" ht="15.6" x14ac:dyDescent="0.3">
      <c r="B12" s="10" t="s">
        <v>10</v>
      </c>
      <c r="C12" s="11">
        <v>1075.32</v>
      </c>
      <c r="D12" s="12">
        <v>3061</v>
      </c>
    </row>
    <row r="13" spans="1:4" ht="15.6" x14ac:dyDescent="0.3">
      <c r="B13" s="13" t="s">
        <v>11</v>
      </c>
      <c r="C13" s="14">
        <v>1340.54</v>
      </c>
      <c r="D13" s="15">
        <v>3723</v>
      </c>
    </row>
    <row r="14" spans="1:4" ht="15.6" x14ac:dyDescent="0.3">
      <c r="B14" s="10" t="s">
        <v>12</v>
      </c>
      <c r="C14" s="11">
        <v>942.94</v>
      </c>
      <c r="D14" s="12">
        <v>2628</v>
      </c>
    </row>
    <row r="15" spans="1:4" ht="15.6" x14ac:dyDescent="0.3">
      <c r="B15" s="13" t="s">
        <v>13</v>
      </c>
      <c r="C15" s="14">
        <v>790.47</v>
      </c>
      <c r="D15" s="15">
        <v>2193</v>
      </c>
    </row>
    <row r="16" spans="1:4" ht="15.6" x14ac:dyDescent="0.3">
      <c r="B16" s="10" t="s">
        <v>14</v>
      </c>
      <c r="C16" s="11">
        <v>944.46</v>
      </c>
      <c r="D16" s="12">
        <v>2339</v>
      </c>
    </row>
    <row r="17" spans="2:4" ht="15.6" x14ac:dyDescent="0.3">
      <c r="B17" s="13" t="s">
        <v>15</v>
      </c>
      <c r="C17" s="14">
        <v>1003.14</v>
      </c>
      <c r="D17" s="15">
        <v>2339</v>
      </c>
    </row>
    <row r="18" spans="2:4" ht="16.2" thickBot="1" x14ac:dyDescent="0.35">
      <c r="B18" s="16" t="s">
        <v>16</v>
      </c>
      <c r="C18" s="17">
        <f>SUM(C6:C17)</f>
        <v>11315.129999999997</v>
      </c>
      <c r="D18" s="18">
        <f>SUM(D6:D17)</f>
        <v>29201</v>
      </c>
    </row>
    <row r="19" spans="2:4" x14ac:dyDescent="0.3">
      <c r="C19" s="2"/>
      <c r="D19" s="2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D19"/>
  <sheetViews>
    <sheetView workbookViewId="0"/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4"/>
      <c r="B4" s="53" t="s">
        <v>19</v>
      </c>
      <c r="C4" s="54"/>
      <c r="D4" s="55"/>
    </row>
    <row r="5" spans="1:4" ht="18.600000000000001" thickTop="1" x14ac:dyDescent="0.35">
      <c r="A5" s="6"/>
      <c r="B5" s="7" t="s">
        <v>2</v>
      </c>
      <c r="C5" s="8" t="s">
        <v>17</v>
      </c>
      <c r="D5" s="9" t="s">
        <v>3</v>
      </c>
    </row>
    <row r="6" spans="1:4" ht="15.6" x14ac:dyDescent="0.3">
      <c r="B6" s="10" t="s">
        <v>4</v>
      </c>
      <c r="C6" s="11">
        <v>2376.14</v>
      </c>
      <c r="D6" s="12">
        <v>4999</v>
      </c>
    </row>
    <row r="7" spans="1:4" ht="15.6" x14ac:dyDescent="0.3">
      <c r="B7" s="13" t="s">
        <v>5</v>
      </c>
      <c r="C7" s="14">
        <v>2091.7800000000002</v>
      </c>
      <c r="D7" s="15">
        <v>4991</v>
      </c>
    </row>
    <row r="8" spans="1:4" ht="15.6" x14ac:dyDescent="0.3">
      <c r="B8" s="10" t="s">
        <v>6</v>
      </c>
      <c r="C8" s="11">
        <v>511.15</v>
      </c>
      <c r="D8" s="12">
        <v>1236</v>
      </c>
    </row>
    <row r="9" spans="1:4" ht="15.6" x14ac:dyDescent="0.3">
      <c r="B9" s="13" t="s">
        <v>7</v>
      </c>
      <c r="C9" s="14">
        <v>601.54999999999995</v>
      </c>
      <c r="D9" s="15">
        <v>1291</v>
      </c>
    </row>
    <row r="10" spans="1:4" ht="15.6" x14ac:dyDescent="0.3">
      <c r="B10" s="10" t="s">
        <v>8</v>
      </c>
      <c r="C10" s="11">
        <v>443.83</v>
      </c>
      <c r="D10" s="12">
        <v>1102</v>
      </c>
    </row>
    <row r="11" spans="1:4" ht="15.6" x14ac:dyDescent="0.3">
      <c r="B11" s="13" t="s">
        <v>9</v>
      </c>
      <c r="C11" s="14">
        <v>765.14</v>
      </c>
      <c r="D11" s="15">
        <v>1912</v>
      </c>
    </row>
    <row r="12" spans="1:4" ht="15.6" x14ac:dyDescent="0.3">
      <c r="B12" s="10" t="s">
        <v>10</v>
      </c>
      <c r="C12" s="11">
        <v>747.48</v>
      </c>
      <c r="D12" s="12">
        <v>1873</v>
      </c>
    </row>
    <row r="13" spans="1:4" ht="15.6" x14ac:dyDescent="0.3">
      <c r="B13" s="13" t="s">
        <v>11</v>
      </c>
      <c r="C13" s="14">
        <v>699.78</v>
      </c>
      <c r="D13" s="15">
        <v>1757</v>
      </c>
    </row>
    <row r="14" spans="1:4" ht="15.6" x14ac:dyDescent="0.3">
      <c r="B14" s="10" t="s">
        <v>12</v>
      </c>
      <c r="C14" s="11">
        <v>689.61</v>
      </c>
      <c r="D14" s="12">
        <v>1732</v>
      </c>
    </row>
    <row r="15" spans="1:4" ht="15.6" x14ac:dyDescent="0.3">
      <c r="B15" s="13" t="s">
        <v>13</v>
      </c>
      <c r="C15" s="14">
        <v>574.70000000000005</v>
      </c>
      <c r="D15" s="15">
        <v>1417</v>
      </c>
    </row>
    <row r="16" spans="1:4" ht="15.6" x14ac:dyDescent="0.3">
      <c r="B16" s="10" t="s">
        <v>14</v>
      </c>
      <c r="C16" s="11">
        <v>577.80999999999995</v>
      </c>
      <c r="D16" s="12">
        <v>1451</v>
      </c>
    </row>
    <row r="17" spans="2:4" ht="15.6" x14ac:dyDescent="0.3">
      <c r="B17" s="13" t="s">
        <v>15</v>
      </c>
      <c r="C17" s="14">
        <v>615.07000000000005</v>
      </c>
      <c r="D17" s="15">
        <v>1371</v>
      </c>
    </row>
    <row r="18" spans="2:4" ht="16.2" thickBot="1" x14ac:dyDescent="0.35">
      <c r="B18" s="16" t="s">
        <v>16</v>
      </c>
      <c r="C18" s="17">
        <f>SUM(C6:C17)</f>
        <v>10694.04</v>
      </c>
      <c r="D18" s="18">
        <f>SUM(D6:D17)</f>
        <v>25132</v>
      </c>
    </row>
    <row r="19" spans="2:4" x14ac:dyDescent="0.3">
      <c r="C19" s="2"/>
      <c r="D19" s="2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D19"/>
  <sheetViews>
    <sheetView workbookViewId="0"/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9">
      <c r="A4" s="4"/>
      <c r="B4" s="53" t="s">
        <v>19</v>
      </c>
      <c r="C4" s="54"/>
      <c r="D4" s="55"/>
    </row>
    <row r="5" spans="1:4" ht="18.600000000000001" thickTop="1" x14ac:dyDescent="0.35">
      <c r="A5" s="6"/>
      <c r="B5" s="7" t="s">
        <v>2</v>
      </c>
      <c r="C5" s="8" t="s">
        <v>17</v>
      </c>
      <c r="D5" s="9" t="s">
        <v>3</v>
      </c>
    </row>
    <row r="6" spans="1:4" ht="15.6" x14ac:dyDescent="0.3">
      <c r="B6" s="10" t="s">
        <v>4</v>
      </c>
      <c r="C6" s="11">
        <v>1014.66</v>
      </c>
      <c r="D6" s="12">
        <v>1931</v>
      </c>
    </row>
    <row r="7" spans="1:4" ht="15.6" x14ac:dyDescent="0.3">
      <c r="B7" s="13" t="s">
        <v>5</v>
      </c>
      <c r="C7" s="14">
        <v>999.29</v>
      </c>
      <c r="D7" s="15">
        <v>1839</v>
      </c>
    </row>
    <row r="8" spans="1:4" ht="15.6" x14ac:dyDescent="0.3">
      <c r="B8" s="10" t="s">
        <v>6</v>
      </c>
      <c r="C8" s="11">
        <v>1081.6400000000001</v>
      </c>
      <c r="D8" s="12">
        <v>1631</v>
      </c>
    </row>
    <row r="9" spans="1:4" ht="15.6" x14ac:dyDescent="0.3">
      <c r="B9" s="13" t="s">
        <v>7</v>
      </c>
      <c r="C9" s="14">
        <v>1096.8499999999999</v>
      </c>
      <c r="D9" s="15">
        <v>1565</v>
      </c>
    </row>
    <row r="10" spans="1:4" ht="15.6" x14ac:dyDescent="0.3">
      <c r="B10" s="10" t="s">
        <v>8</v>
      </c>
      <c r="C10" s="11">
        <v>1015.66</v>
      </c>
      <c r="D10" s="12">
        <v>1395</v>
      </c>
    </row>
    <row r="11" spans="1:4" ht="15.6" x14ac:dyDescent="0.3">
      <c r="B11" s="13" t="s">
        <v>9</v>
      </c>
      <c r="C11" s="14">
        <v>1025.57</v>
      </c>
      <c r="D11" s="15">
        <v>1408</v>
      </c>
    </row>
    <row r="12" spans="1:4" ht="15.6" x14ac:dyDescent="0.3">
      <c r="B12" s="10" t="s">
        <v>10</v>
      </c>
      <c r="C12" s="11">
        <v>1144.51</v>
      </c>
      <c r="D12" s="12">
        <v>1597</v>
      </c>
    </row>
    <row r="13" spans="1:4" ht="15.6" x14ac:dyDescent="0.3">
      <c r="B13" s="13" t="s">
        <v>11</v>
      </c>
      <c r="C13" s="14">
        <v>916.65</v>
      </c>
      <c r="D13" s="15">
        <v>1244</v>
      </c>
    </row>
    <row r="14" spans="1:4" ht="15.6" x14ac:dyDescent="0.3">
      <c r="B14" s="10" t="s">
        <v>12</v>
      </c>
      <c r="C14" s="11">
        <v>1116.69</v>
      </c>
      <c r="D14" s="12">
        <v>1548</v>
      </c>
    </row>
    <row r="15" spans="1:4" ht="15.6" x14ac:dyDescent="0.3">
      <c r="B15" s="13" t="s">
        <v>13</v>
      </c>
      <c r="C15" s="14">
        <v>694.55</v>
      </c>
      <c r="D15" s="15">
        <v>926</v>
      </c>
    </row>
    <row r="16" spans="1:4" ht="15.6" x14ac:dyDescent="0.3">
      <c r="B16" s="10" t="s">
        <v>14</v>
      </c>
      <c r="C16" s="11">
        <v>895.43</v>
      </c>
      <c r="D16" s="12">
        <v>1132</v>
      </c>
    </row>
    <row r="17" spans="2:4" ht="15.6" x14ac:dyDescent="0.3">
      <c r="B17" s="13" t="s">
        <v>15</v>
      </c>
      <c r="C17" s="14">
        <v>976.51</v>
      </c>
      <c r="D17" s="15">
        <v>1270</v>
      </c>
    </row>
    <row r="18" spans="2:4" ht="16.2" thickBot="1" x14ac:dyDescent="0.35">
      <c r="B18" s="16" t="s">
        <v>16</v>
      </c>
      <c r="C18" s="17">
        <v>11978.01</v>
      </c>
      <c r="D18" s="18">
        <v>17486</v>
      </c>
    </row>
    <row r="19" spans="2:4" x14ac:dyDescent="0.3">
      <c r="C19" s="2"/>
      <c r="D19" s="2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D18"/>
  <sheetViews>
    <sheetView workbookViewId="0"/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2:4" ht="15" thickBot="1" x14ac:dyDescent="0.35"/>
    <row r="4" spans="2:4" ht="21.6" thickBot="1" x14ac:dyDescent="0.35">
      <c r="B4" s="53" t="s">
        <v>19</v>
      </c>
      <c r="C4" s="54"/>
      <c r="D4" s="55"/>
    </row>
    <row r="5" spans="2:4" ht="18.600000000000001" thickTop="1" x14ac:dyDescent="0.35">
      <c r="B5" s="7" t="s">
        <v>2</v>
      </c>
      <c r="C5" s="8" t="s">
        <v>17</v>
      </c>
      <c r="D5" s="9" t="s">
        <v>3</v>
      </c>
    </row>
    <row r="6" spans="2:4" ht="15.6" x14ac:dyDescent="0.3">
      <c r="B6" s="10" t="s">
        <v>4</v>
      </c>
      <c r="C6" s="11">
        <v>1420.73</v>
      </c>
      <c r="D6" s="12">
        <v>1825</v>
      </c>
    </row>
    <row r="7" spans="2:4" ht="15.6" x14ac:dyDescent="0.3">
      <c r="B7" s="13" t="s">
        <v>5</v>
      </c>
      <c r="C7" s="14">
        <v>1441.94</v>
      </c>
      <c r="D7" s="15">
        <v>1826</v>
      </c>
    </row>
    <row r="8" spans="2:4" ht="15.6" x14ac:dyDescent="0.3">
      <c r="B8" s="10" t="s">
        <v>6</v>
      </c>
      <c r="C8" s="11">
        <v>1270.8699999999999</v>
      </c>
      <c r="D8" s="12">
        <v>1626</v>
      </c>
    </row>
    <row r="9" spans="2:4" ht="15.6" x14ac:dyDescent="0.3">
      <c r="B9" s="13" t="s">
        <v>7</v>
      </c>
      <c r="C9" s="14">
        <v>1199</v>
      </c>
      <c r="D9" s="15">
        <v>1556</v>
      </c>
    </row>
    <row r="10" spans="2:4" ht="15.6" x14ac:dyDescent="0.3">
      <c r="B10" s="10" t="s">
        <v>8</v>
      </c>
      <c r="C10" s="11">
        <v>1257.06</v>
      </c>
      <c r="D10" s="12">
        <v>1778</v>
      </c>
    </row>
    <row r="11" spans="2:4" ht="15.6" x14ac:dyDescent="0.3">
      <c r="B11" s="13" t="s">
        <v>9</v>
      </c>
      <c r="C11" s="14">
        <v>1642.25</v>
      </c>
      <c r="D11" s="15">
        <v>2335</v>
      </c>
    </row>
    <row r="12" spans="2:4" ht="15.6" x14ac:dyDescent="0.3">
      <c r="B12" s="10" t="s">
        <v>10</v>
      </c>
      <c r="C12" s="11">
        <v>1392.69</v>
      </c>
      <c r="D12" s="12">
        <v>1973</v>
      </c>
    </row>
    <row r="13" spans="2:4" ht="15.6" x14ac:dyDescent="0.3">
      <c r="B13" s="13" t="s">
        <v>11</v>
      </c>
      <c r="C13" s="14">
        <v>1318.88</v>
      </c>
      <c r="D13" s="15">
        <v>1908</v>
      </c>
    </row>
    <row r="14" spans="2:4" ht="15.6" x14ac:dyDescent="0.3">
      <c r="B14" s="10" t="s">
        <v>12</v>
      </c>
      <c r="C14" s="11">
        <v>1148.8900000000001</v>
      </c>
      <c r="D14" s="12">
        <v>1624</v>
      </c>
    </row>
    <row r="15" spans="2:4" ht="15.6" x14ac:dyDescent="0.3">
      <c r="B15" s="13" t="s">
        <v>13</v>
      </c>
      <c r="C15" s="14">
        <v>762.85</v>
      </c>
      <c r="D15" s="15">
        <v>1108</v>
      </c>
    </row>
    <row r="16" spans="2:4" ht="15.6" x14ac:dyDescent="0.3">
      <c r="B16" s="10" t="s">
        <v>14</v>
      </c>
      <c r="C16" s="11">
        <v>632.09</v>
      </c>
      <c r="D16" s="12">
        <v>911</v>
      </c>
    </row>
    <row r="17" spans="2:4" ht="15.6" x14ac:dyDescent="0.3">
      <c r="B17" s="13" t="s">
        <v>15</v>
      </c>
      <c r="C17" s="14">
        <v>682.36</v>
      </c>
      <c r="D17" s="15">
        <v>1139</v>
      </c>
    </row>
    <row r="18" spans="2:4" ht="16.2" thickBot="1" x14ac:dyDescent="0.35">
      <c r="B18" s="16" t="s">
        <v>16</v>
      </c>
      <c r="C18" s="17">
        <f>SUM(C6:C17)</f>
        <v>14169.610000000002</v>
      </c>
      <c r="D18" s="18">
        <f>SUM(D6:D17)</f>
        <v>19609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3:D18"/>
  <sheetViews>
    <sheetView workbookViewId="0"/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2:4" ht="15" thickBot="1" x14ac:dyDescent="0.35"/>
    <row r="4" spans="2:4" ht="21.6" thickBot="1" x14ac:dyDescent="0.35">
      <c r="B4" s="53" t="s">
        <v>19</v>
      </c>
      <c r="C4" s="54"/>
      <c r="D4" s="55"/>
    </row>
    <row r="5" spans="2:4" ht="18.600000000000001" thickTop="1" x14ac:dyDescent="0.35">
      <c r="B5" s="7" t="s">
        <v>2</v>
      </c>
      <c r="C5" s="8" t="s">
        <v>17</v>
      </c>
      <c r="D5" s="9" t="s">
        <v>3</v>
      </c>
    </row>
    <row r="6" spans="2:4" ht="15.6" x14ac:dyDescent="0.3">
      <c r="B6" s="10" t="s">
        <v>4</v>
      </c>
      <c r="C6" s="22">
        <v>930.26</v>
      </c>
      <c r="D6" s="23">
        <v>1634</v>
      </c>
    </row>
    <row r="7" spans="2:4" ht="15.6" x14ac:dyDescent="0.3">
      <c r="B7" s="13" t="s">
        <v>5</v>
      </c>
      <c r="C7" s="24">
        <v>931.07</v>
      </c>
      <c r="D7" s="25">
        <v>1658</v>
      </c>
    </row>
    <row r="8" spans="2:4" ht="15.6" x14ac:dyDescent="0.3">
      <c r="B8" s="10" t="s">
        <v>6</v>
      </c>
      <c r="C8" s="22">
        <v>1235.48</v>
      </c>
      <c r="D8" s="23">
        <v>2155</v>
      </c>
    </row>
    <row r="9" spans="2:4" ht="15.6" x14ac:dyDescent="0.3">
      <c r="B9" s="13" t="s">
        <v>7</v>
      </c>
      <c r="C9" s="24">
        <v>946.48</v>
      </c>
      <c r="D9" s="25">
        <v>1648</v>
      </c>
    </row>
    <row r="10" spans="2:4" ht="15.6" x14ac:dyDescent="0.3">
      <c r="B10" s="10" t="s">
        <v>8</v>
      </c>
      <c r="C10" s="22">
        <v>1033.82</v>
      </c>
      <c r="D10" s="23">
        <v>1656</v>
      </c>
    </row>
    <row r="11" spans="2:4" ht="15.6" x14ac:dyDescent="0.3">
      <c r="B11" s="13" t="s">
        <v>9</v>
      </c>
      <c r="C11" s="24">
        <v>238.28</v>
      </c>
      <c r="D11" s="25">
        <v>299</v>
      </c>
    </row>
    <row r="12" spans="2:4" ht="15.6" x14ac:dyDescent="0.3">
      <c r="B12" s="10" t="s">
        <v>10</v>
      </c>
      <c r="C12" s="22">
        <v>879.5</v>
      </c>
      <c r="D12" s="23">
        <v>1476</v>
      </c>
    </row>
    <row r="13" spans="2:4" ht="15.6" x14ac:dyDescent="0.3">
      <c r="B13" s="13" t="s">
        <v>11</v>
      </c>
      <c r="C13" s="24">
        <v>891.03</v>
      </c>
      <c r="D13" s="25">
        <v>1435</v>
      </c>
    </row>
    <row r="14" spans="2:4" ht="15.6" x14ac:dyDescent="0.3">
      <c r="B14" s="10" t="s">
        <v>12</v>
      </c>
      <c r="C14" s="22">
        <v>834.26</v>
      </c>
      <c r="D14" s="23">
        <v>1395</v>
      </c>
    </row>
    <row r="15" spans="2:4" ht="15.6" x14ac:dyDescent="0.3">
      <c r="B15" s="13" t="s">
        <v>13</v>
      </c>
      <c r="C15" s="24">
        <v>176.9</v>
      </c>
      <c r="D15" s="25">
        <v>300</v>
      </c>
    </row>
    <row r="16" spans="2:4" ht="15.6" x14ac:dyDescent="0.3">
      <c r="B16" s="10" t="s">
        <v>14</v>
      </c>
      <c r="C16" s="22">
        <v>562.91</v>
      </c>
      <c r="D16" s="23">
        <v>861</v>
      </c>
    </row>
    <row r="17" spans="2:4" ht="15.6" x14ac:dyDescent="0.3">
      <c r="B17" s="13" t="s">
        <v>15</v>
      </c>
      <c r="C17" s="24">
        <v>391.56</v>
      </c>
      <c r="D17" s="25">
        <v>593</v>
      </c>
    </row>
    <row r="18" spans="2:4" ht="15" thickBot="1" x14ac:dyDescent="0.35">
      <c r="B18" s="19" t="s">
        <v>16</v>
      </c>
      <c r="C18" s="20">
        <f>SUM(C6:C17)</f>
        <v>9051.5499999999993</v>
      </c>
      <c r="D18" s="21">
        <f>SUM(D6:D17)</f>
        <v>15110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3:D18"/>
  <sheetViews>
    <sheetView topLeftCell="A2" workbookViewId="0">
      <selection activeCell="G13" sqref="G13"/>
    </sheetView>
  </sheetViews>
  <sheetFormatPr defaultColWidth="9.109375" defaultRowHeight="14.4" x14ac:dyDescent="0.3"/>
  <cols>
    <col min="1" max="1" width="25.6640625" customWidth="1"/>
    <col min="2" max="2" width="13" customWidth="1"/>
    <col min="3" max="3" width="20.44140625" bestFit="1" customWidth="1"/>
    <col min="4" max="4" width="25.44140625" customWidth="1"/>
  </cols>
  <sheetData>
    <row r="3" spans="2:4" ht="15" thickBot="1" x14ac:dyDescent="0.35"/>
    <row r="4" spans="2:4" ht="21.6" thickBot="1" x14ac:dyDescent="0.35">
      <c r="B4" s="53" t="s">
        <v>19</v>
      </c>
      <c r="C4" s="54"/>
      <c r="D4" s="55"/>
    </row>
    <row r="5" spans="2:4" ht="18.600000000000001" thickTop="1" x14ac:dyDescent="0.35">
      <c r="B5" s="7" t="s">
        <v>2</v>
      </c>
      <c r="C5" s="8" t="s">
        <v>17</v>
      </c>
      <c r="D5" s="9" t="s">
        <v>3</v>
      </c>
    </row>
    <row r="6" spans="2:4" ht="15.6" x14ac:dyDescent="0.3">
      <c r="B6" s="10" t="s">
        <v>4</v>
      </c>
      <c r="C6" s="22">
        <v>770.59</v>
      </c>
      <c r="D6" s="23">
        <v>1058</v>
      </c>
    </row>
    <row r="7" spans="2:4" ht="15.6" x14ac:dyDescent="0.3">
      <c r="B7" s="13" t="s">
        <v>5</v>
      </c>
      <c r="C7" s="24">
        <v>758.33</v>
      </c>
      <c r="D7" s="25">
        <v>1027</v>
      </c>
    </row>
    <row r="8" spans="2:4" ht="15.6" x14ac:dyDescent="0.3">
      <c r="B8" s="10" t="s">
        <v>6</v>
      </c>
      <c r="C8" s="22">
        <v>663.12</v>
      </c>
      <c r="D8" s="23">
        <v>914</v>
      </c>
    </row>
    <row r="9" spans="2:4" ht="15.6" x14ac:dyDescent="0.3">
      <c r="B9" s="13" t="s">
        <v>7</v>
      </c>
      <c r="C9" s="24">
        <v>817.58</v>
      </c>
      <c r="D9" s="25">
        <v>1055</v>
      </c>
    </row>
    <row r="10" spans="2:4" ht="15.6" x14ac:dyDescent="0.3">
      <c r="B10" s="10" t="s">
        <v>8</v>
      </c>
      <c r="C10" s="22">
        <v>716.73</v>
      </c>
      <c r="D10" s="23">
        <v>1006</v>
      </c>
    </row>
    <row r="11" spans="2:4" ht="15.6" x14ac:dyDescent="0.3">
      <c r="B11" s="13" t="s">
        <v>9</v>
      </c>
      <c r="C11" s="24">
        <v>2950.9</v>
      </c>
      <c r="D11" s="25">
        <v>3777</v>
      </c>
    </row>
    <row r="12" spans="2:4" ht="15.6" x14ac:dyDescent="0.3">
      <c r="B12" s="10" t="s">
        <v>10</v>
      </c>
      <c r="C12" s="22">
        <v>2212.23</v>
      </c>
      <c r="D12" s="23">
        <v>2754</v>
      </c>
    </row>
    <row r="13" spans="2:4" ht="15.6" x14ac:dyDescent="0.3">
      <c r="B13" s="13" t="s">
        <v>11</v>
      </c>
      <c r="C13" s="24">
        <v>3426.33</v>
      </c>
      <c r="D13" s="25">
        <v>4305</v>
      </c>
    </row>
    <row r="14" spans="2:4" ht="15.6" x14ac:dyDescent="0.3">
      <c r="B14" s="10" t="s">
        <v>12</v>
      </c>
      <c r="C14" s="29">
        <v>3636.52</v>
      </c>
      <c r="D14" s="23">
        <v>4496</v>
      </c>
    </row>
    <row r="15" spans="2:4" ht="15.6" x14ac:dyDescent="0.3">
      <c r="B15" s="13" t="s">
        <v>13</v>
      </c>
      <c r="C15" s="14">
        <v>2581.58</v>
      </c>
      <c r="D15" s="15">
        <v>3251</v>
      </c>
    </row>
    <row r="16" spans="2:4" ht="15.6" x14ac:dyDescent="0.3">
      <c r="B16" s="10" t="s">
        <v>14</v>
      </c>
      <c r="C16" s="29">
        <v>1633.92</v>
      </c>
      <c r="D16" s="23">
        <v>2153</v>
      </c>
    </row>
    <row r="17" spans="2:4" ht="15.6" x14ac:dyDescent="0.3">
      <c r="B17" s="13" t="s">
        <v>15</v>
      </c>
      <c r="C17" s="24">
        <v>2338.64</v>
      </c>
      <c r="D17" s="25">
        <v>3045</v>
      </c>
    </row>
    <row r="18" spans="2:4" ht="16.2" thickBot="1" x14ac:dyDescent="0.35">
      <c r="B18" s="26" t="s">
        <v>16</v>
      </c>
      <c r="C18" s="27">
        <f>SUM(C6:C17)</f>
        <v>22506.47</v>
      </c>
      <c r="D18" s="28">
        <f>SUM(D6:D17)</f>
        <v>28841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3:D18"/>
  <sheetViews>
    <sheetView workbookViewId="0">
      <selection activeCell="D6" sqref="D6:D17"/>
    </sheetView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2:4" ht="15" thickBot="1" x14ac:dyDescent="0.35"/>
    <row r="4" spans="2:4" ht="21.6" thickBot="1" x14ac:dyDescent="0.35">
      <c r="B4" s="53" t="s">
        <v>19</v>
      </c>
      <c r="C4" s="54"/>
      <c r="D4" s="55"/>
    </row>
    <row r="5" spans="2:4" ht="18.600000000000001" thickTop="1" x14ac:dyDescent="0.35">
      <c r="B5" s="7" t="s">
        <v>2</v>
      </c>
      <c r="C5" s="8" t="s">
        <v>17</v>
      </c>
      <c r="D5" s="9" t="s">
        <v>3</v>
      </c>
    </row>
    <row r="6" spans="2:4" ht="15.6" x14ac:dyDescent="0.3">
      <c r="B6" s="10" t="s">
        <v>4</v>
      </c>
      <c r="C6" s="22">
        <v>3213.09</v>
      </c>
      <c r="D6" s="23">
        <v>4043</v>
      </c>
    </row>
    <row r="7" spans="2:4" ht="15.6" x14ac:dyDescent="0.3">
      <c r="B7" s="13" t="s">
        <v>5</v>
      </c>
      <c r="C7" s="24">
        <v>2913.15</v>
      </c>
      <c r="D7" s="25">
        <v>3602</v>
      </c>
    </row>
    <row r="8" spans="2:4" ht="15.6" x14ac:dyDescent="0.3">
      <c r="B8" s="10" t="s">
        <v>6</v>
      </c>
      <c r="C8" s="22">
        <v>3309.87</v>
      </c>
      <c r="D8" s="23">
        <v>3899</v>
      </c>
    </row>
    <row r="9" spans="2:4" ht="15.6" x14ac:dyDescent="0.3">
      <c r="B9" s="13" t="s">
        <v>7</v>
      </c>
      <c r="C9" s="24">
        <v>2646.68</v>
      </c>
      <c r="D9" s="25">
        <v>3218</v>
      </c>
    </row>
    <row r="10" spans="2:4" ht="15.6" x14ac:dyDescent="0.3">
      <c r="B10" s="10" t="s">
        <v>8</v>
      </c>
      <c r="C10" s="22">
        <v>1192.56</v>
      </c>
      <c r="D10" s="23">
        <v>1505</v>
      </c>
    </row>
    <row r="11" spans="2:4" ht="15.6" x14ac:dyDescent="0.3">
      <c r="B11" s="13" t="s">
        <v>9</v>
      </c>
      <c r="C11" s="24">
        <v>1957.89</v>
      </c>
      <c r="D11" s="25">
        <v>2423</v>
      </c>
    </row>
    <row r="12" spans="2:4" ht="15.6" x14ac:dyDescent="0.3">
      <c r="B12" s="10" t="s">
        <v>10</v>
      </c>
      <c r="C12" s="22">
        <v>3138.18</v>
      </c>
      <c r="D12" s="23">
        <v>3969</v>
      </c>
    </row>
    <row r="13" spans="2:4" ht="15.6" x14ac:dyDescent="0.3">
      <c r="B13" s="13" t="s">
        <v>11</v>
      </c>
      <c r="C13" s="24">
        <v>2807.26</v>
      </c>
      <c r="D13" s="25">
        <v>3407</v>
      </c>
    </row>
    <row r="14" spans="2:4" ht="15.6" x14ac:dyDescent="0.3">
      <c r="B14" s="10" t="s">
        <v>12</v>
      </c>
      <c r="C14" s="29">
        <v>3236.67</v>
      </c>
      <c r="D14" s="23">
        <v>3909</v>
      </c>
    </row>
    <row r="15" spans="2:4" ht="15.6" x14ac:dyDescent="0.3">
      <c r="B15" s="13" t="s">
        <v>13</v>
      </c>
      <c r="C15" s="14">
        <v>2201.6999999999998</v>
      </c>
      <c r="D15" s="15">
        <v>2661</v>
      </c>
    </row>
    <row r="16" spans="2:4" ht="15.6" x14ac:dyDescent="0.3">
      <c r="B16" s="10" t="s">
        <v>14</v>
      </c>
      <c r="C16" s="29">
        <v>1577.28</v>
      </c>
      <c r="D16" s="23">
        <v>1959</v>
      </c>
    </row>
    <row r="17" spans="2:4" ht="15.6" x14ac:dyDescent="0.3">
      <c r="B17" s="13" t="s">
        <v>15</v>
      </c>
      <c r="C17" s="24">
        <v>2681.23</v>
      </c>
      <c r="D17" s="25">
        <v>3533</v>
      </c>
    </row>
    <row r="18" spans="2:4" ht="16.2" thickBot="1" x14ac:dyDescent="0.35">
      <c r="B18" s="26" t="s">
        <v>16</v>
      </c>
      <c r="C18" s="27">
        <f>SUM(C6:C17)</f>
        <v>30875.559999999998</v>
      </c>
      <c r="D18" s="28">
        <f>SUM(D6:D17)</f>
        <v>38128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3:D18"/>
  <sheetViews>
    <sheetView workbookViewId="0">
      <selection activeCell="B7" sqref="B7:D17"/>
    </sheetView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2:4" ht="15" thickBot="1" x14ac:dyDescent="0.35"/>
    <row r="4" spans="2:4" ht="21.6" thickBot="1" x14ac:dyDescent="0.35">
      <c r="B4" s="53" t="s">
        <v>19</v>
      </c>
      <c r="C4" s="54"/>
      <c r="D4" s="55"/>
    </row>
    <row r="5" spans="2:4" ht="18.600000000000001" thickTop="1" x14ac:dyDescent="0.35">
      <c r="B5" s="7" t="s">
        <v>2</v>
      </c>
      <c r="C5" s="8" t="s">
        <v>17</v>
      </c>
      <c r="D5" s="9" t="s">
        <v>3</v>
      </c>
    </row>
    <row r="6" spans="2:4" ht="15.6" x14ac:dyDescent="0.3">
      <c r="B6" s="10" t="s">
        <v>4</v>
      </c>
      <c r="C6" s="22">
        <v>4049.35</v>
      </c>
      <c r="D6" s="23">
        <v>5232</v>
      </c>
    </row>
    <row r="7" spans="2:4" ht="15.6" x14ac:dyDescent="0.3">
      <c r="B7" s="13" t="s">
        <v>5</v>
      </c>
      <c r="C7" s="24">
        <v>3619.07</v>
      </c>
      <c r="D7" s="25">
        <v>4724</v>
      </c>
    </row>
    <row r="8" spans="2:4" ht="15.6" x14ac:dyDescent="0.3">
      <c r="B8" s="10" t="s">
        <v>6</v>
      </c>
      <c r="C8" s="22">
        <v>4209.58</v>
      </c>
      <c r="D8" s="23">
        <v>5672</v>
      </c>
    </row>
    <row r="9" spans="2:4" ht="15.6" x14ac:dyDescent="0.3">
      <c r="B9" s="13" t="s">
        <v>7</v>
      </c>
      <c r="C9" s="24">
        <v>2717</v>
      </c>
      <c r="D9" s="25">
        <v>3518</v>
      </c>
    </row>
    <row r="10" spans="2:4" ht="15.6" x14ac:dyDescent="0.3">
      <c r="B10" s="10" t="s">
        <v>8</v>
      </c>
      <c r="C10" s="22">
        <v>2639.64</v>
      </c>
      <c r="D10" s="23">
        <v>3543</v>
      </c>
    </row>
    <row r="11" spans="2:4" ht="15.6" x14ac:dyDescent="0.3">
      <c r="B11" s="13" t="s">
        <v>9</v>
      </c>
      <c r="C11" s="24">
        <v>71.97</v>
      </c>
      <c r="D11" s="25">
        <v>100</v>
      </c>
    </row>
    <row r="12" spans="2:4" ht="15.6" x14ac:dyDescent="0.3">
      <c r="B12" s="10" t="s">
        <v>10</v>
      </c>
      <c r="C12" s="22">
        <v>2028.16</v>
      </c>
      <c r="D12" s="23">
        <v>2819</v>
      </c>
    </row>
    <row r="13" spans="2:4" ht="15.6" x14ac:dyDescent="0.3">
      <c r="B13" s="13" t="s">
        <v>11</v>
      </c>
      <c r="C13" s="34">
        <v>2484.44</v>
      </c>
      <c r="D13" s="25">
        <v>3415</v>
      </c>
    </row>
    <row r="14" spans="2:4" ht="15.6" x14ac:dyDescent="0.3">
      <c r="B14" s="10" t="s">
        <v>12</v>
      </c>
      <c r="C14" s="29">
        <v>355.6</v>
      </c>
      <c r="D14" s="23">
        <v>490</v>
      </c>
    </row>
    <row r="15" spans="2:4" ht="15.6" x14ac:dyDescent="0.3">
      <c r="B15" s="13" t="s">
        <v>13</v>
      </c>
      <c r="C15" s="34">
        <v>2346.08</v>
      </c>
      <c r="D15" s="35">
        <v>3131</v>
      </c>
    </row>
    <row r="16" spans="2:4" ht="15.6" x14ac:dyDescent="0.3">
      <c r="B16" s="10" t="s">
        <v>14</v>
      </c>
      <c r="C16" s="33">
        <v>2362.12</v>
      </c>
      <c r="D16" s="36">
        <v>3170</v>
      </c>
    </row>
    <row r="17" spans="2:4" ht="15.6" x14ac:dyDescent="0.3">
      <c r="B17" s="13" t="s">
        <v>15</v>
      </c>
      <c r="C17" s="1">
        <v>431.87</v>
      </c>
      <c r="D17" s="37">
        <v>524</v>
      </c>
    </row>
    <row r="18" spans="2:4" ht="16.2" thickBot="1" x14ac:dyDescent="0.35">
      <c r="B18" s="26" t="s">
        <v>16</v>
      </c>
      <c r="C18" s="27">
        <f>SUM(C6:C17)</f>
        <v>27314.879999999997</v>
      </c>
      <c r="D18" s="28">
        <f>SUM(D6:D17)</f>
        <v>36338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D18"/>
  <sheetViews>
    <sheetView workbookViewId="0">
      <selection activeCell="B11" sqref="B11:D17"/>
    </sheetView>
  </sheetViews>
  <sheetFormatPr defaultRowHeight="14.4" x14ac:dyDescent="0.3"/>
  <cols>
    <col min="1" max="1" width="31" customWidth="1"/>
    <col min="2" max="2" width="22.44140625" customWidth="1"/>
    <col min="3" max="3" width="25.5546875" customWidth="1"/>
    <col min="4" max="4" width="30.33203125" customWidth="1"/>
  </cols>
  <sheetData>
    <row r="3" spans="2:4" ht="15" thickBot="1" x14ac:dyDescent="0.35"/>
    <row r="4" spans="2:4" ht="21.6" thickBot="1" x14ac:dyDescent="0.35">
      <c r="B4" s="53" t="s">
        <v>19</v>
      </c>
      <c r="C4" s="54"/>
      <c r="D4" s="55"/>
    </row>
    <row r="5" spans="2:4" ht="18.600000000000001" thickTop="1" x14ac:dyDescent="0.35">
      <c r="B5" s="7" t="s">
        <v>2</v>
      </c>
      <c r="C5" s="8" t="s">
        <v>17</v>
      </c>
      <c r="D5" s="9" t="s">
        <v>3</v>
      </c>
    </row>
    <row r="6" spans="2:4" ht="15.6" x14ac:dyDescent="0.3">
      <c r="B6" s="10" t="s">
        <v>4</v>
      </c>
      <c r="C6" s="38">
        <v>2624.65</v>
      </c>
      <c r="D6" s="39">
        <v>3020</v>
      </c>
    </row>
    <row r="7" spans="2:4" ht="15.6" x14ac:dyDescent="0.3">
      <c r="B7" s="13" t="s">
        <v>5</v>
      </c>
      <c r="C7" s="24">
        <v>2283.2600000000002</v>
      </c>
      <c r="D7" s="25">
        <v>2836</v>
      </c>
    </row>
    <row r="8" spans="2:4" ht="15.6" x14ac:dyDescent="0.3">
      <c r="B8" s="10" t="s">
        <v>6</v>
      </c>
      <c r="C8" s="22">
        <v>2193.44</v>
      </c>
      <c r="D8" s="23">
        <v>2678</v>
      </c>
    </row>
    <row r="9" spans="2:4" ht="15.6" x14ac:dyDescent="0.3">
      <c r="B9" s="13" t="s">
        <v>7</v>
      </c>
      <c r="C9" s="24">
        <v>1995.66</v>
      </c>
      <c r="D9" s="25">
        <v>2429</v>
      </c>
    </row>
    <row r="10" spans="2:4" ht="15.6" x14ac:dyDescent="0.3">
      <c r="B10" s="10" t="s">
        <v>8</v>
      </c>
      <c r="C10" s="22">
        <v>1860.4</v>
      </c>
      <c r="D10" s="23">
        <v>2338</v>
      </c>
    </row>
    <row r="11" spans="2:4" ht="15.6" x14ac:dyDescent="0.3">
      <c r="B11" s="13" t="s">
        <v>9</v>
      </c>
      <c r="C11" s="24">
        <v>8570.7099999999991</v>
      </c>
      <c r="D11" s="25">
        <v>10381</v>
      </c>
    </row>
    <row r="12" spans="2:4" ht="15.6" x14ac:dyDescent="0.3">
      <c r="B12" s="10" t="s">
        <v>10</v>
      </c>
      <c r="C12" s="22">
        <v>3362.88</v>
      </c>
      <c r="D12" s="23">
        <v>3936</v>
      </c>
    </row>
    <row r="13" spans="2:4" ht="15.6" x14ac:dyDescent="0.3">
      <c r="B13" s="13" t="s">
        <v>11</v>
      </c>
      <c r="C13" s="34">
        <v>3627.23</v>
      </c>
      <c r="D13" s="25">
        <v>4029</v>
      </c>
    </row>
    <row r="14" spans="2:4" ht="15.6" x14ac:dyDescent="0.3">
      <c r="B14" s="10" t="s">
        <v>12</v>
      </c>
      <c r="C14" s="29">
        <v>3931.45</v>
      </c>
      <c r="D14" s="23">
        <v>4080</v>
      </c>
    </row>
    <row r="15" spans="2:4" ht="15.6" x14ac:dyDescent="0.3">
      <c r="B15" s="13" t="s">
        <v>13</v>
      </c>
      <c r="C15" s="34">
        <v>100.49</v>
      </c>
      <c r="D15" s="35">
        <v>100</v>
      </c>
    </row>
    <row r="16" spans="2:4" ht="15.6" x14ac:dyDescent="0.3">
      <c r="B16" s="10" t="s">
        <v>14</v>
      </c>
      <c r="C16" s="33">
        <v>97.21</v>
      </c>
      <c r="D16" s="36">
        <v>100</v>
      </c>
    </row>
    <row r="17" spans="2:4" ht="15.6" x14ac:dyDescent="0.3">
      <c r="B17" s="13" t="s">
        <v>15</v>
      </c>
      <c r="C17" s="1">
        <v>2716.42</v>
      </c>
      <c r="D17" s="37">
        <v>2461</v>
      </c>
    </row>
    <row r="18" spans="2:4" ht="16.2" thickBot="1" x14ac:dyDescent="0.35">
      <c r="B18" s="26" t="s">
        <v>16</v>
      </c>
      <c r="C18" s="27">
        <f>SUM(C6:C17)</f>
        <v>33363.800000000003</v>
      </c>
      <c r="D18" s="28">
        <f>SUM(D6:D17)</f>
        <v>38388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3:D18"/>
  <sheetViews>
    <sheetView workbookViewId="0">
      <selection activeCell="C18" sqref="C18:D18"/>
    </sheetView>
  </sheetViews>
  <sheetFormatPr defaultRowHeight="14.4" x14ac:dyDescent="0.3"/>
  <cols>
    <col min="1" max="2" width="24.88671875" customWidth="1"/>
    <col min="3" max="3" width="20.44140625" bestFit="1" customWidth="1"/>
    <col min="4" max="4" width="26.44140625" bestFit="1" customWidth="1"/>
  </cols>
  <sheetData>
    <row r="3" spans="2:4" ht="15" thickBot="1" x14ac:dyDescent="0.35"/>
    <row r="4" spans="2:4" ht="21.6" thickBot="1" x14ac:dyDescent="0.35">
      <c r="B4" s="53" t="s">
        <v>19</v>
      </c>
      <c r="C4" s="54"/>
      <c r="D4" s="55"/>
    </row>
    <row r="5" spans="2:4" ht="18.600000000000001" thickTop="1" x14ac:dyDescent="0.35">
      <c r="B5" s="7" t="s">
        <v>2</v>
      </c>
      <c r="C5" s="8" t="s">
        <v>17</v>
      </c>
      <c r="D5" s="9" t="s">
        <v>3</v>
      </c>
    </row>
    <row r="6" spans="2:4" ht="15.6" x14ac:dyDescent="0.3">
      <c r="B6" s="10" t="s">
        <v>4</v>
      </c>
      <c r="C6" s="38">
        <v>8368.5400000000009</v>
      </c>
      <c r="D6" s="39">
        <f>3655+4142</f>
        <v>7797</v>
      </c>
    </row>
    <row r="7" spans="2:4" ht="15.6" x14ac:dyDescent="0.3">
      <c r="B7" s="13" t="s">
        <v>5</v>
      </c>
      <c r="C7" s="24">
        <v>4645.4799999999996</v>
      </c>
      <c r="D7" s="25">
        <v>4414</v>
      </c>
    </row>
    <row r="8" spans="2:4" ht="15.6" x14ac:dyDescent="0.3">
      <c r="B8" s="10" t="s">
        <v>6</v>
      </c>
      <c r="C8" s="22">
        <v>10503.36</v>
      </c>
      <c r="D8" s="23">
        <v>10135</v>
      </c>
    </row>
    <row r="9" spans="2:4" ht="15.6" x14ac:dyDescent="0.3">
      <c r="B9" s="13" t="s">
        <v>7</v>
      </c>
      <c r="C9" s="24">
        <v>5626.36</v>
      </c>
      <c r="D9" s="25">
        <v>5167</v>
      </c>
    </row>
    <row r="10" spans="2:4" ht="15.6" x14ac:dyDescent="0.3">
      <c r="B10" s="10" t="s">
        <v>8</v>
      </c>
      <c r="C10" s="22">
        <v>96.66</v>
      </c>
      <c r="D10" s="23">
        <v>100</v>
      </c>
    </row>
    <row r="11" spans="2:4" ht="15.6" x14ac:dyDescent="0.3">
      <c r="B11" s="13" t="s">
        <v>9</v>
      </c>
      <c r="C11" s="24">
        <v>2699.84</v>
      </c>
      <c r="D11" s="25">
        <v>3177</v>
      </c>
    </row>
    <row r="12" spans="2:4" ht="15.6" x14ac:dyDescent="0.3">
      <c r="B12" s="10" t="s">
        <v>10</v>
      </c>
      <c r="C12" s="22">
        <v>3533.92</v>
      </c>
      <c r="D12" s="23">
        <v>4530</v>
      </c>
    </row>
    <row r="13" spans="2:4" ht="15.6" x14ac:dyDescent="0.3">
      <c r="B13" s="13" t="s">
        <v>11</v>
      </c>
      <c r="C13" s="34">
        <v>3310.33</v>
      </c>
      <c r="D13" s="25">
        <v>4381</v>
      </c>
    </row>
    <row r="14" spans="2:4" ht="15.6" x14ac:dyDescent="0.3">
      <c r="B14" s="10" t="s">
        <v>12</v>
      </c>
      <c r="C14" s="29">
        <v>3092.41</v>
      </c>
      <c r="D14" s="23">
        <v>4123</v>
      </c>
    </row>
    <row r="15" spans="2:4" ht="15.6" x14ac:dyDescent="0.3">
      <c r="B15" s="13" t="s">
        <v>13</v>
      </c>
      <c r="C15" s="34">
        <v>2432.5300000000002</v>
      </c>
      <c r="D15" s="35">
        <v>3520</v>
      </c>
    </row>
    <row r="16" spans="2:4" ht="15.6" x14ac:dyDescent="0.3">
      <c r="B16" s="10" t="s">
        <v>14</v>
      </c>
      <c r="C16" s="33">
        <v>1716.12</v>
      </c>
      <c r="D16" s="36">
        <v>2447</v>
      </c>
    </row>
    <row r="17" spans="2:4" ht="15.6" x14ac:dyDescent="0.3">
      <c r="B17" s="13" t="s">
        <v>15</v>
      </c>
      <c r="C17" s="34">
        <v>4151.91</v>
      </c>
      <c r="D17" s="37">
        <v>5723</v>
      </c>
    </row>
    <row r="18" spans="2:4" ht="16.2" thickBot="1" x14ac:dyDescent="0.35">
      <c r="B18" s="26" t="s">
        <v>16</v>
      </c>
      <c r="C18" s="27">
        <f>SUM(C6:C17)</f>
        <v>50177.460000000006</v>
      </c>
      <c r="D18" s="28">
        <f>SUM(D6:D17)</f>
        <v>55514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3:D18"/>
  <sheetViews>
    <sheetView workbookViewId="0">
      <selection activeCell="F13" sqref="F13"/>
    </sheetView>
  </sheetViews>
  <sheetFormatPr defaultRowHeight="14.4" x14ac:dyDescent="0.3"/>
  <cols>
    <col min="1" max="2" width="24.88671875" customWidth="1"/>
    <col min="3" max="3" width="20.44140625" bestFit="1" customWidth="1"/>
    <col min="4" max="4" width="26.44140625" bestFit="1" customWidth="1"/>
  </cols>
  <sheetData>
    <row r="3" spans="2:4" ht="15" thickBot="1" x14ac:dyDescent="0.35"/>
    <row r="4" spans="2:4" ht="21.6" thickBot="1" x14ac:dyDescent="0.35">
      <c r="B4" s="53" t="s">
        <v>19</v>
      </c>
      <c r="C4" s="54"/>
      <c r="D4" s="55"/>
    </row>
    <row r="5" spans="2:4" ht="18.600000000000001" thickTop="1" x14ac:dyDescent="0.35">
      <c r="B5" s="7" t="s">
        <v>2</v>
      </c>
      <c r="C5" s="8" t="s">
        <v>17</v>
      </c>
      <c r="D5" s="9" t="s">
        <v>3</v>
      </c>
    </row>
    <row r="6" spans="2:4" ht="15.6" x14ac:dyDescent="0.3">
      <c r="B6" s="10" t="s">
        <v>4</v>
      </c>
      <c r="C6" s="38">
        <v>149.41999999999999</v>
      </c>
      <c r="D6" s="39">
        <v>6586</v>
      </c>
    </row>
    <row r="7" spans="2:4" ht="15.6" x14ac:dyDescent="0.3">
      <c r="B7" s="13" t="s">
        <v>5</v>
      </c>
      <c r="C7" s="24">
        <v>3316.37</v>
      </c>
      <c r="D7" s="25">
        <v>7630</v>
      </c>
    </row>
    <row r="8" spans="2:4" ht="15.6" x14ac:dyDescent="0.3">
      <c r="B8" s="10" t="s">
        <v>6</v>
      </c>
      <c r="C8" s="22">
        <v>1441.8</v>
      </c>
      <c r="D8" s="23">
        <v>4840</v>
      </c>
    </row>
    <row r="9" spans="2:4" ht="15.6" x14ac:dyDescent="0.3">
      <c r="B9" s="13" t="s">
        <v>7</v>
      </c>
      <c r="C9" s="24">
        <v>1697.45</v>
      </c>
      <c r="D9" s="25">
        <v>4344</v>
      </c>
    </row>
    <row r="10" spans="2:4" ht="15.6" x14ac:dyDescent="0.3">
      <c r="B10" s="10" t="s">
        <v>8</v>
      </c>
      <c r="C10" s="22">
        <v>89.07</v>
      </c>
      <c r="D10" s="23">
        <v>100</v>
      </c>
    </row>
    <row r="11" spans="2:4" ht="15.6" x14ac:dyDescent="0.3">
      <c r="B11" s="13" t="s">
        <v>9</v>
      </c>
      <c r="C11" s="24">
        <v>177.64</v>
      </c>
      <c r="D11" s="25">
        <v>1308</v>
      </c>
    </row>
    <row r="12" spans="2:4" ht="15.6" x14ac:dyDescent="0.3">
      <c r="B12" s="10" t="s">
        <v>10</v>
      </c>
      <c r="C12" s="22">
        <v>894.97</v>
      </c>
      <c r="D12" s="23">
        <v>2249</v>
      </c>
    </row>
    <row r="13" spans="2:4" ht="15.6" x14ac:dyDescent="0.3">
      <c r="B13" s="13" t="s">
        <v>11</v>
      </c>
      <c r="C13" s="34">
        <v>1492.47</v>
      </c>
      <c r="D13" s="25">
        <v>1954</v>
      </c>
    </row>
    <row r="14" spans="2:4" ht="15.6" x14ac:dyDescent="0.3">
      <c r="B14" s="10" t="s">
        <v>12</v>
      </c>
      <c r="C14" s="29">
        <v>216.53</v>
      </c>
      <c r="D14" s="23">
        <v>1730</v>
      </c>
    </row>
    <row r="15" spans="2:4" ht="15.6" x14ac:dyDescent="0.3">
      <c r="B15" s="13" t="s">
        <v>13</v>
      </c>
      <c r="C15" s="24">
        <v>839.61</v>
      </c>
      <c r="D15" s="35">
        <v>1189</v>
      </c>
    </row>
    <row r="16" spans="2:4" ht="15.6" x14ac:dyDescent="0.3">
      <c r="B16" s="10" t="s">
        <v>14</v>
      </c>
      <c r="C16" s="22">
        <v>334.89</v>
      </c>
      <c r="D16" s="23">
        <v>3333</v>
      </c>
    </row>
    <row r="17" spans="2:4" ht="15.6" x14ac:dyDescent="0.3">
      <c r="B17" s="13" t="s">
        <v>15</v>
      </c>
      <c r="C17" s="24">
        <v>149.02000000000001</v>
      </c>
      <c r="D17" s="40">
        <v>871</v>
      </c>
    </row>
    <row r="18" spans="2:4" ht="16.2" thickBot="1" x14ac:dyDescent="0.35">
      <c r="B18" s="26" t="s">
        <v>16</v>
      </c>
      <c r="C18" s="27">
        <f>SUM(C6:C17)</f>
        <v>10799.240000000002</v>
      </c>
      <c r="D18" s="28">
        <f>SUM(D6:D17)</f>
        <v>36134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3:D18"/>
  <sheetViews>
    <sheetView workbookViewId="0">
      <selection activeCell="D24" sqref="D24"/>
    </sheetView>
  </sheetViews>
  <sheetFormatPr defaultRowHeight="14.4" x14ac:dyDescent="0.3"/>
  <cols>
    <col min="1" max="2" width="24.88671875" customWidth="1"/>
    <col min="3" max="3" width="20.44140625" bestFit="1" customWidth="1"/>
    <col min="4" max="4" width="26.44140625" bestFit="1" customWidth="1"/>
  </cols>
  <sheetData>
    <row r="3" spans="2:4" ht="15" thickBot="1" x14ac:dyDescent="0.35"/>
    <row r="4" spans="2:4" ht="21.6" thickBot="1" x14ac:dyDescent="0.35">
      <c r="B4" s="53" t="s">
        <v>19</v>
      </c>
      <c r="C4" s="54"/>
      <c r="D4" s="55"/>
    </row>
    <row r="5" spans="2:4" ht="18.600000000000001" thickTop="1" x14ac:dyDescent="0.35">
      <c r="B5" s="7" t="s">
        <v>2</v>
      </c>
      <c r="C5" s="8" t="s">
        <v>17</v>
      </c>
      <c r="D5" s="9" t="s">
        <v>3</v>
      </c>
    </row>
    <row r="6" spans="2:4" ht="15.6" x14ac:dyDescent="0.3">
      <c r="B6" s="10" t="s">
        <v>4</v>
      </c>
      <c r="C6" s="11">
        <v>305.61</v>
      </c>
      <c r="D6" s="12">
        <v>3003</v>
      </c>
    </row>
    <row r="7" spans="2:4" ht="15.6" x14ac:dyDescent="0.3">
      <c r="B7" s="13" t="s">
        <v>5</v>
      </c>
      <c r="C7" s="24">
        <v>141.4</v>
      </c>
      <c r="D7" s="25">
        <v>838</v>
      </c>
    </row>
    <row r="8" spans="2:4" ht="15.6" x14ac:dyDescent="0.3">
      <c r="B8" s="10" t="s">
        <v>6</v>
      </c>
      <c r="C8" s="22">
        <v>5790.78</v>
      </c>
      <c r="D8" s="23">
        <v>16871</v>
      </c>
    </row>
    <row r="9" spans="2:4" ht="15.6" x14ac:dyDescent="0.3">
      <c r="B9" s="13" t="s">
        <v>7</v>
      </c>
      <c r="C9" s="24">
        <v>2157.42</v>
      </c>
      <c r="D9" s="25">
        <v>4716</v>
      </c>
    </row>
    <row r="10" spans="2:4" ht="16.2" thickBot="1" x14ac:dyDescent="0.35">
      <c r="B10" s="10" t="s">
        <v>8</v>
      </c>
      <c r="C10" s="51">
        <v>1515.18</v>
      </c>
      <c r="D10" s="50">
        <v>3172</v>
      </c>
    </row>
    <row r="11" spans="2:4" ht="16.2" thickBot="1" x14ac:dyDescent="0.35">
      <c r="B11" s="13" t="s">
        <v>9</v>
      </c>
      <c r="C11" s="52">
        <v>2520.23</v>
      </c>
      <c r="D11" s="43">
        <v>3436</v>
      </c>
    </row>
    <row r="12" spans="2:4" ht="16.2" thickBot="1" x14ac:dyDescent="0.35">
      <c r="B12" s="10" t="s">
        <v>10</v>
      </c>
      <c r="C12" s="51">
        <v>88.79</v>
      </c>
      <c r="D12" s="50">
        <v>100</v>
      </c>
    </row>
    <row r="13" spans="2:4" ht="16.2" thickBot="1" x14ac:dyDescent="0.35">
      <c r="B13" s="13" t="s">
        <v>11</v>
      </c>
      <c r="C13" s="52">
        <v>2241.5700000000002</v>
      </c>
      <c r="D13" s="43">
        <v>2804</v>
      </c>
    </row>
    <row r="14" spans="2:4" ht="16.2" thickBot="1" x14ac:dyDescent="0.35">
      <c r="B14" s="10" t="s">
        <v>12</v>
      </c>
      <c r="C14" s="51">
        <v>2563.91</v>
      </c>
      <c r="D14" s="50">
        <v>3123</v>
      </c>
    </row>
    <row r="15" spans="2:4" ht="16.2" thickBot="1" x14ac:dyDescent="0.35">
      <c r="B15" s="13" t="s">
        <v>13</v>
      </c>
      <c r="C15" s="52">
        <v>215.45</v>
      </c>
      <c r="D15" s="43">
        <v>803</v>
      </c>
    </row>
    <row r="16" spans="2:4" ht="16.2" thickBot="1" x14ac:dyDescent="0.35">
      <c r="B16" s="10" t="s">
        <v>14</v>
      </c>
      <c r="C16" s="51">
        <v>241.54</v>
      </c>
      <c r="D16" s="50">
        <v>2172</v>
      </c>
    </row>
    <row r="17" spans="2:4" ht="16.2" thickBot="1" x14ac:dyDescent="0.35">
      <c r="B17" s="13" t="s">
        <v>15</v>
      </c>
      <c r="C17" s="52">
        <v>893.66</v>
      </c>
      <c r="D17" s="43">
        <v>5416</v>
      </c>
    </row>
    <row r="18" spans="2:4" ht="16.2" thickBot="1" x14ac:dyDescent="0.35">
      <c r="B18" s="26" t="s">
        <v>16</v>
      </c>
      <c r="C18" s="27">
        <f>SUM(C6:C17)</f>
        <v>18675.54</v>
      </c>
      <c r="D18" s="28">
        <f>SUM(D6:D17)</f>
        <v>46454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3:D18"/>
  <sheetViews>
    <sheetView workbookViewId="0">
      <selection activeCell="G21" sqref="G21"/>
    </sheetView>
  </sheetViews>
  <sheetFormatPr defaultRowHeight="14.4" x14ac:dyDescent="0.3"/>
  <cols>
    <col min="1" max="2" width="24.88671875" customWidth="1"/>
    <col min="3" max="3" width="20.44140625" bestFit="1" customWidth="1"/>
    <col min="4" max="4" width="26.44140625" bestFit="1" customWidth="1"/>
  </cols>
  <sheetData>
    <row r="3" spans="2:4" ht="15" thickBot="1" x14ac:dyDescent="0.35"/>
    <row r="4" spans="2:4" ht="21.6" thickBot="1" x14ac:dyDescent="0.35">
      <c r="B4" s="53" t="s">
        <v>19</v>
      </c>
      <c r="C4" s="54"/>
      <c r="D4" s="55"/>
    </row>
    <row r="5" spans="2:4" ht="18.600000000000001" thickTop="1" x14ac:dyDescent="0.35">
      <c r="B5" s="7" t="s">
        <v>2</v>
      </c>
      <c r="C5" s="8" t="s">
        <v>17</v>
      </c>
      <c r="D5" s="9" t="s">
        <v>3</v>
      </c>
    </row>
    <row r="6" spans="2:4" ht="15.6" x14ac:dyDescent="0.3">
      <c r="B6" s="10" t="s">
        <v>4</v>
      </c>
      <c r="C6" s="11">
        <v>1380.92</v>
      </c>
      <c r="D6" s="12">
        <v>6514</v>
      </c>
    </row>
    <row r="7" spans="2:4" ht="15.6" x14ac:dyDescent="0.3">
      <c r="B7" s="13" t="s">
        <v>5</v>
      </c>
      <c r="C7" s="24">
        <v>2819.29</v>
      </c>
      <c r="D7" s="25">
        <v>9117</v>
      </c>
    </row>
    <row r="8" spans="2:4" ht="15.6" x14ac:dyDescent="0.3">
      <c r="B8" s="10" t="s">
        <v>6</v>
      </c>
      <c r="C8" s="22">
        <v>4057.69</v>
      </c>
      <c r="D8" s="23">
        <v>7328</v>
      </c>
    </row>
    <row r="9" spans="2:4" ht="15.6" x14ac:dyDescent="0.3">
      <c r="B9" s="13" t="s">
        <v>7</v>
      </c>
      <c r="C9" s="24">
        <v>763.85</v>
      </c>
      <c r="D9" s="25">
        <v>3545</v>
      </c>
    </row>
    <row r="10" spans="2:4" ht="16.2" thickBot="1" x14ac:dyDescent="0.35">
      <c r="B10" s="10" t="s">
        <v>8</v>
      </c>
      <c r="C10" s="51">
        <v>201.72</v>
      </c>
      <c r="D10" s="50">
        <v>1281</v>
      </c>
    </row>
    <row r="11" spans="2:4" ht="16.2" thickBot="1" x14ac:dyDescent="0.35">
      <c r="B11" s="13" t="s">
        <v>9</v>
      </c>
      <c r="C11" s="52">
        <v>251.34</v>
      </c>
      <c r="D11" s="43">
        <v>1856</v>
      </c>
    </row>
    <row r="12" spans="2:4" ht="15.6" x14ac:dyDescent="0.3">
      <c r="B12" s="10" t="s">
        <v>10</v>
      </c>
      <c r="C12" s="22">
        <v>2130.15</v>
      </c>
      <c r="D12" s="23">
        <v>3663</v>
      </c>
    </row>
    <row r="13" spans="2:4" ht="15.6" x14ac:dyDescent="0.3">
      <c r="B13" s="13" t="s">
        <v>11</v>
      </c>
      <c r="C13" s="34">
        <v>6818.89</v>
      </c>
      <c r="D13" s="25">
        <v>8008</v>
      </c>
    </row>
    <row r="14" spans="2:4" ht="15.6" x14ac:dyDescent="0.3">
      <c r="B14" s="10" t="s">
        <v>12</v>
      </c>
      <c r="C14" s="29">
        <v>2332.5300000000002</v>
      </c>
      <c r="D14" s="23">
        <v>3875</v>
      </c>
    </row>
    <row r="15" spans="2:4" ht="15.6" x14ac:dyDescent="0.3">
      <c r="B15" s="13" t="s">
        <v>13</v>
      </c>
      <c r="C15" s="24">
        <v>1888.65</v>
      </c>
      <c r="D15" s="35">
        <v>4465</v>
      </c>
    </row>
    <row r="16" spans="2:4" ht="15.6" x14ac:dyDescent="0.3">
      <c r="B16" s="10" t="s">
        <v>14</v>
      </c>
      <c r="C16" s="22">
        <v>162.37</v>
      </c>
      <c r="D16" s="23">
        <v>807</v>
      </c>
    </row>
    <row r="17" spans="2:4" ht="15.6" x14ac:dyDescent="0.3">
      <c r="B17" s="13" t="s">
        <v>15</v>
      </c>
      <c r="C17" s="24">
        <v>147.36000000000001</v>
      </c>
      <c r="D17" s="40">
        <v>456</v>
      </c>
    </row>
    <row r="18" spans="2:4" ht="16.2" thickBot="1" x14ac:dyDescent="0.35">
      <c r="B18" s="26" t="s">
        <v>16</v>
      </c>
      <c r="C18" s="27">
        <f>SUM(C6:C17)</f>
        <v>22954.76</v>
      </c>
      <c r="D18" s="28">
        <f>SUM(D6:D17)</f>
        <v>50915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5E817-B099-4926-A317-D357AE8DA918}">
  <dimension ref="B3:D18"/>
  <sheetViews>
    <sheetView workbookViewId="0">
      <selection activeCell="D13" sqref="C6:D13"/>
    </sheetView>
  </sheetViews>
  <sheetFormatPr defaultRowHeight="14.4" x14ac:dyDescent="0.3"/>
  <cols>
    <col min="1" max="2" width="24.88671875" customWidth="1"/>
    <col min="3" max="3" width="20.44140625" bestFit="1" customWidth="1"/>
    <col min="4" max="4" width="26.44140625" bestFit="1" customWidth="1"/>
  </cols>
  <sheetData>
    <row r="3" spans="2:4" ht="15" thickBot="1" x14ac:dyDescent="0.35"/>
    <row r="4" spans="2:4" ht="21.6" thickBot="1" x14ac:dyDescent="0.35">
      <c r="B4" s="53" t="s">
        <v>19</v>
      </c>
      <c r="C4" s="54"/>
      <c r="D4" s="55"/>
    </row>
    <row r="5" spans="2:4" ht="18.600000000000001" thickTop="1" x14ac:dyDescent="0.35">
      <c r="B5" s="7" t="s">
        <v>2</v>
      </c>
      <c r="C5" s="8" t="s">
        <v>17</v>
      </c>
      <c r="D5" s="9" t="s">
        <v>3</v>
      </c>
    </row>
    <row r="6" spans="2:4" ht="15.6" x14ac:dyDescent="0.3">
      <c r="B6" s="61" t="s">
        <v>4</v>
      </c>
      <c r="C6" s="62">
        <v>149.46</v>
      </c>
      <c r="D6" s="63">
        <v>445</v>
      </c>
    </row>
    <row r="7" spans="2:4" ht="15.6" x14ac:dyDescent="0.3">
      <c r="B7" s="61" t="s">
        <v>5</v>
      </c>
      <c r="C7" s="64">
        <v>159</v>
      </c>
      <c r="D7" s="60">
        <v>596</v>
      </c>
    </row>
    <row r="8" spans="2:4" ht="15.6" x14ac:dyDescent="0.3">
      <c r="B8" s="61" t="s">
        <v>6</v>
      </c>
      <c r="C8" s="64">
        <v>167.49</v>
      </c>
      <c r="D8" s="60">
        <v>664</v>
      </c>
    </row>
    <row r="9" spans="2:4" ht="15.6" x14ac:dyDescent="0.3">
      <c r="B9" s="61" t="s">
        <v>7</v>
      </c>
      <c r="C9" s="64">
        <v>163.57</v>
      </c>
      <c r="D9" s="60">
        <v>538</v>
      </c>
    </row>
    <row r="10" spans="2:4" ht="15.6" x14ac:dyDescent="0.3">
      <c r="B10" s="61" t="s">
        <v>8</v>
      </c>
      <c r="C10" s="72">
        <v>162.11000000000001</v>
      </c>
      <c r="D10" s="60">
        <v>593</v>
      </c>
    </row>
    <row r="11" spans="2:4" ht="15.6" x14ac:dyDescent="0.3">
      <c r="B11" s="61" t="s">
        <v>9</v>
      </c>
      <c r="C11" s="72">
        <v>178.59</v>
      </c>
      <c r="D11" s="60">
        <v>683</v>
      </c>
    </row>
    <row r="12" spans="2:4" ht="15.6" x14ac:dyDescent="0.3">
      <c r="B12" s="61" t="s">
        <v>10</v>
      </c>
      <c r="C12" s="64">
        <v>170.78</v>
      </c>
      <c r="D12" s="60">
        <v>696</v>
      </c>
    </row>
    <row r="13" spans="2:4" ht="15.6" x14ac:dyDescent="0.3">
      <c r="B13" s="61" t="s">
        <v>11</v>
      </c>
      <c r="C13" s="65">
        <v>166.9</v>
      </c>
      <c r="D13" s="60">
        <v>654</v>
      </c>
    </row>
    <row r="14" spans="2:4" ht="15.6" x14ac:dyDescent="0.3">
      <c r="B14" s="61" t="s">
        <v>12</v>
      </c>
      <c r="C14" s="66"/>
      <c r="D14" s="60"/>
    </row>
    <row r="15" spans="2:4" ht="15.6" x14ac:dyDescent="0.3">
      <c r="B15" s="61" t="s">
        <v>13</v>
      </c>
      <c r="C15" s="64"/>
      <c r="D15" s="67"/>
    </row>
    <row r="16" spans="2:4" ht="15.6" x14ac:dyDescent="0.3">
      <c r="B16" s="61" t="s">
        <v>14</v>
      </c>
      <c r="C16" s="64"/>
      <c r="D16" s="60"/>
    </row>
    <row r="17" spans="2:4" ht="15.6" x14ac:dyDescent="0.3">
      <c r="B17" s="61" t="s">
        <v>15</v>
      </c>
      <c r="C17" s="64"/>
      <c r="D17" s="68"/>
    </row>
    <row r="18" spans="2:4" ht="16.2" thickBot="1" x14ac:dyDescent="0.35">
      <c r="B18" s="69" t="s">
        <v>16</v>
      </c>
      <c r="C18" s="70">
        <f>SUM(C6:C17)</f>
        <v>1317.9</v>
      </c>
      <c r="D18" s="71">
        <f>SUM(D6:D17)</f>
        <v>4869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3:R17"/>
  <sheetViews>
    <sheetView showGridLines="0" tabSelected="1" topLeftCell="B1" zoomScale="89" workbookViewId="0">
      <selection activeCell="V11" sqref="V11"/>
    </sheetView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18" ht="15" thickBot="1" x14ac:dyDescent="0.35"/>
    <row r="4" spans="1:18" ht="22.5" customHeight="1" thickBot="1" x14ac:dyDescent="0.35">
      <c r="B4" s="53" t="s">
        <v>19</v>
      </c>
      <c r="C4" s="54"/>
      <c r="D4" s="55"/>
    </row>
    <row r="5" spans="1:18" ht="18.600000000000001" thickTop="1" x14ac:dyDescent="0.35">
      <c r="A5" s="1"/>
      <c r="B5" s="7" t="s">
        <v>2</v>
      </c>
      <c r="C5" s="41" t="s">
        <v>17</v>
      </c>
      <c r="D5" s="9" t="s">
        <v>3</v>
      </c>
    </row>
    <row r="6" spans="1:18" ht="15.6" x14ac:dyDescent="0.3">
      <c r="B6" s="59" t="s">
        <v>21</v>
      </c>
      <c r="C6" s="73">
        <v>2332.5300000000002</v>
      </c>
      <c r="D6" s="60">
        <v>3875</v>
      </c>
    </row>
    <row r="7" spans="1:18" ht="15.6" x14ac:dyDescent="0.3">
      <c r="B7" s="59" t="s">
        <v>22</v>
      </c>
      <c r="C7" s="73">
        <v>1888.65</v>
      </c>
      <c r="D7" s="60">
        <v>4465</v>
      </c>
    </row>
    <row r="8" spans="1:18" ht="15.6" x14ac:dyDescent="0.3">
      <c r="B8" s="59" t="s">
        <v>23</v>
      </c>
      <c r="C8" s="73">
        <v>162.37</v>
      </c>
      <c r="D8" s="60">
        <v>807</v>
      </c>
    </row>
    <row r="9" spans="1:18" ht="15.6" x14ac:dyDescent="0.3">
      <c r="B9" s="59" t="s">
        <v>24</v>
      </c>
      <c r="C9" s="73">
        <v>147.36000000000001</v>
      </c>
      <c r="D9" s="60">
        <v>456</v>
      </c>
    </row>
    <row r="10" spans="1:18" ht="15.6" x14ac:dyDescent="0.3">
      <c r="B10" s="59" t="s">
        <v>25</v>
      </c>
      <c r="C10" s="74">
        <v>149.46</v>
      </c>
      <c r="D10" s="63">
        <v>445</v>
      </c>
    </row>
    <row r="11" spans="1:18" ht="15.6" x14ac:dyDescent="0.3">
      <c r="B11" s="59" t="s">
        <v>26</v>
      </c>
      <c r="C11" s="75">
        <v>159</v>
      </c>
      <c r="D11" s="60">
        <v>596</v>
      </c>
      <c r="R11" t="s">
        <v>20</v>
      </c>
    </row>
    <row r="12" spans="1:18" ht="15.6" x14ac:dyDescent="0.3">
      <c r="B12" s="59" t="s">
        <v>27</v>
      </c>
      <c r="C12" s="75">
        <v>167.49</v>
      </c>
      <c r="D12" s="60">
        <v>664</v>
      </c>
    </row>
    <row r="13" spans="1:18" ht="15.6" x14ac:dyDescent="0.3">
      <c r="B13" s="59" t="s">
        <v>28</v>
      </c>
      <c r="C13" s="75">
        <v>163.57</v>
      </c>
      <c r="D13" s="60">
        <v>538</v>
      </c>
    </row>
    <row r="14" spans="1:18" ht="15.6" x14ac:dyDescent="0.3">
      <c r="B14" s="59" t="s">
        <v>29</v>
      </c>
      <c r="C14" s="72">
        <v>162.11000000000001</v>
      </c>
      <c r="D14" s="60">
        <v>593</v>
      </c>
    </row>
    <row r="15" spans="1:18" ht="15.6" x14ac:dyDescent="0.3">
      <c r="B15" s="59" t="s">
        <v>30</v>
      </c>
      <c r="C15" s="72">
        <v>178.59</v>
      </c>
      <c r="D15" s="60">
        <v>683</v>
      </c>
    </row>
    <row r="16" spans="1:18" ht="15.6" x14ac:dyDescent="0.3">
      <c r="B16" s="59" t="s">
        <v>31</v>
      </c>
      <c r="C16" s="75">
        <v>170.78</v>
      </c>
      <c r="D16" s="60">
        <v>696</v>
      </c>
    </row>
    <row r="17" spans="2:4" ht="16.2" thickBot="1" x14ac:dyDescent="0.35">
      <c r="B17" s="42" t="s">
        <v>32</v>
      </c>
      <c r="C17" s="76">
        <v>166.9</v>
      </c>
      <c r="D17" s="43">
        <v>654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3:F27"/>
  <sheetViews>
    <sheetView topLeftCell="C7" zoomScaleNormal="100" workbookViewId="0">
      <selection activeCell="S21" sqref="S21"/>
    </sheetView>
  </sheetViews>
  <sheetFormatPr defaultColWidth="9.109375" defaultRowHeight="14.4" x14ac:dyDescent="0.3"/>
  <cols>
    <col min="1" max="1" width="8.33203125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3" spans="1:6" ht="15" thickBot="1" x14ac:dyDescent="0.35">
      <c r="F3" s="3"/>
    </row>
    <row r="4" spans="1:6" ht="27.75" customHeight="1" x14ac:dyDescent="0.85">
      <c r="A4" s="4"/>
      <c r="B4" s="56" t="s">
        <v>19</v>
      </c>
      <c r="C4" s="57"/>
      <c r="D4" s="58"/>
      <c r="F4" s="5"/>
    </row>
    <row r="5" spans="1:6" ht="18" x14ac:dyDescent="0.35">
      <c r="A5" s="6"/>
      <c r="B5" s="30" t="s">
        <v>0</v>
      </c>
      <c r="C5" s="31" t="s">
        <v>18</v>
      </c>
      <c r="D5" s="32" t="s">
        <v>1</v>
      </c>
    </row>
    <row r="6" spans="1:6" ht="18" x14ac:dyDescent="0.35">
      <c r="A6" s="6"/>
      <c r="B6" s="13">
        <v>2004</v>
      </c>
      <c r="C6" s="44">
        <v>6607.91</v>
      </c>
      <c r="D6" s="15">
        <v>15709</v>
      </c>
    </row>
    <row r="7" spans="1:6" ht="18" x14ac:dyDescent="0.35">
      <c r="A7" s="6"/>
      <c r="B7" s="10">
        <v>2005</v>
      </c>
      <c r="C7" s="45">
        <v>5208.5200000000004</v>
      </c>
      <c r="D7" s="12">
        <v>11790</v>
      </c>
    </row>
    <row r="8" spans="1:6" ht="18" x14ac:dyDescent="0.35">
      <c r="A8" s="6"/>
      <c r="B8" s="13">
        <v>2006</v>
      </c>
      <c r="C8" s="44">
        <v>6582.18</v>
      </c>
      <c r="D8" s="15">
        <v>14029</v>
      </c>
    </row>
    <row r="9" spans="1:6" ht="18" x14ac:dyDescent="0.35">
      <c r="A9" s="6"/>
      <c r="B9" s="10">
        <v>2007</v>
      </c>
      <c r="C9" s="45">
        <v>8189.64</v>
      </c>
      <c r="D9" s="12">
        <v>19955</v>
      </c>
    </row>
    <row r="10" spans="1:6" ht="18" x14ac:dyDescent="0.35">
      <c r="A10" s="6"/>
      <c r="B10" s="13">
        <v>2008</v>
      </c>
      <c r="C10" s="44">
        <v>17008.2</v>
      </c>
      <c r="D10" s="15">
        <v>39547</v>
      </c>
    </row>
    <row r="11" spans="1:6" ht="18" x14ac:dyDescent="0.35">
      <c r="A11" s="6"/>
      <c r="B11" s="10">
        <v>2009</v>
      </c>
      <c r="C11" s="45">
        <v>15011.42</v>
      </c>
      <c r="D11" s="12">
        <v>34440</v>
      </c>
    </row>
    <row r="12" spans="1:6" ht="18" x14ac:dyDescent="0.35">
      <c r="A12" s="6"/>
      <c r="B12" s="13">
        <v>2010</v>
      </c>
      <c r="C12" s="44">
        <v>9312.25</v>
      </c>
      <c r="D12" s="15">
        <v>21412</v>
      </c>
    </row>
    <row r="13" spans="1:6" ht="18" x14ac:dyDescent="0.35">
      <c r="A13" s="6"/>
      <c r="B13" s="10">
        <v>2011</v>
      </c>
      <c r="C13" s="45">
        <v>7256.85</v>
      </c>
      <c r="D13" s="12">
        <v>15937</v>
      </c>
    </row>
    <row r="14" spans="1:6" ht="15.6" x14ac:dyDescent="0.3">
      <c r="B14" s="13">
        <v>2012</v>
      </c>
      <c r="C14" s="44">
        <f>'2012'!C$18</f>
        <v>7669.87</v>
      </c>
      <c r="D14" s="15">
        <f>'2012'!D$18</f>
        <v>15721</v>
      </c>
    </row>
    <row r="15" spans="1:6" ht="15.6" x14ac:dyDescent="0.3">
      <c r="B15" s="10">
        <v>2013</v>
      </c>
      <c r="C15" s="45">
        <f>'2013'!C$18</f>
        <v>11315.129999999997</v>
      </c>
      <c r="D15" s="12">
        <f>'2013'!D$18</f>
        <v>29201</v>
      </c>
    </row>
    <row r="16" spans="1:6" ht="15.6" x14ac:dyDescent="0.3">
      <c r="B16" s="13">
        <v>2014</v>
      </c>
      <c r="C16" s="44">
        <f>'2014'!C$18</f>
        <v>10694.04</v>
      </c>
      <c r="D16" s="15">
        <f>'2014'!D$18</f>
        <v>25132</v>
      </c>
    </row>
    <row r="17" spans="2:4" ht="15.6" x14ac:dyDescent="0.3">
      <c r="B17" s="10">
        <v>2015</v>
      </c>
      <c r="C17" s="45">
        <f>'2015'!C$18</f>
        <v>11978.01</v>
      </c>
      <c r="D17" s="12">
        <f>'2015'!D$18</f>
        <v>17486</v>
      </c>
    </row>
    <row r="18" spans="2:4" ht="15.6" x14ac:dyDescent="0.3">
      <c r="B18" s="13">
        <v>2016</v>
      </c>
      <c r="C18" s="44">
        <f>'2016'!C$18</f>
        <v>14169.610000000002</v>
      </c>
      <c r="D18" s="15">
        <f>'2016'!D$18</f>
        <v>19609</v>
      </c>
    </row>
    <row r="19" spans="2:4" ht="15.6" x14ac:dyDescent="0.3">
      <c r="B19" s="10">
        <v>2017</v>
      </c>
      <c r="C19" s="45">
        <f>'2017'!C$18</f>
        <v>9051.5499999999993</v>
      </c>
      <c r="D19" s="12">
        <f>'2017'!D$18</f>
        <v>15110</v>
      </c>
    </row>
    <row r="20" spans="2:4" ht="15.6" x14ac:dyDescent="0.3">
      <c r="B20" s="13">
        <v>2018</v>
      </c>
      <c r="C20" s="44">
        <f>'2018'!C$18</f>
        <v>22506.47</v>
      </c>
      <c r="D20" s="15">
        <f>'2018'!D$18</f>
        <v>28841</v>
      </c>
    </row>
    <row r="21" spans="2:4" ht="15.6" x14ac:dyDescent="0.3">
      <c r="B21" s="10">
        <v>2019</v>
      </c>
      <c r="C21" s="45">
        <f>'2019'!C18</f>
        <v>30875.559999999998</v>
      </c>
      <c r="D21" s="12">
        <f>'2019'!D18</f>
        <v>38128</v>
      </c>
    </row>
    <row r="22" spans="2:4" ht="15.6" x14ac:dyDescent="0.3">
      <c r="B22" s="13">
        <v>2020</v>
      </c>
      <c r="C22" s="46">
        <f>'2020'!C$18</f>
        <v>27314.879999999997</v>
      </c>
      <c r="D22" s="25">
        <f>'2020'!D$18</f>
        <v>36338</v>
      </c>
    </row>
    <row r="23" spans="2:4" ht="15.6" x14ac:dyDescent="0.3">
      <c r="B23" s="10">
        <v>2021</v>
      </c>
      <c r="C23" s="45">
        <f>'2021'!C$18</f>
        <v>33363.800000000003</v>
      </c>
      <c r="D23" s="12">
        <f>'2021'!D$18</f>
        <v>38388</v>
      </c>
    </row>
    <row r="24" spans="2:4" ht="15.6" x14ac:dyDescent="0.3">
      <c r="B24" s="13">
        <v>2022</v>
      </c>
      <c r="C24" s="46">
        <f>'2022'!C$18</f>
        <v>50177.460000000006</v>
      </c>
      <c r="D24" s="25">
        <f>'2022'!D$18</f>
        <v>55514</v>
      </c>
    </row>
    <row r="25" spans="2:4" ht="16.2" thickBot="1" x14ac:dyDescent="0.35">
      <c r="B25" s="47">
        <v>2023</v>
      </c>
      <c r="C25" s="48">
        <f>'2023'!C$18</f>
        <v>10799.240000000002</v>
      </c>
      <c r="D25" s="49">
        <f>'2023'!D$18</f>
        <v>36134</v>
      </c>
    </row>
    <row r="26" spans="2:4" ht="15.6" x14ac:dyDescent="0.3">
      <c r="B26" s="13">
        <v>2024</v>
      </c>
      <c r="C26" s="46">
        <v>18675.54</v>
      </c>
      <c r="D26" s="25">
        <v>46454</v>
      </c>
    </row>
    <row r="27" spans="2:4" ht="16.2" thickBot="1" x14ac:dyDescent="0.35">
      <c r="B27" s="47">
        <v>2025</v>
      </c>
      <c r="C27" s="48">
        <v>22954.76</v>
      </c>
      <c r="D27" s="49">
        <v>50915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17</vt:i4>
      </vt:variant>
    </vt:vector>
  </HeadingPairs>
  <TitlesOfParts>
    <vt:vector size="17" baseType="lpstr"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GRAFICO</vt:lpstr>
      <vt:lpstr>HISTORICO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Juuh</dc:creator>
  <cp:lastModifiedBy>Valentina</cp:lastModifiedBy>
  <dcterms:created xsi:type="dcterms:W3CDTF">2013-09-10T13:21:21Z</dcterms:created>
  <dcterms:modified xsi:type="dcterms:W3CDTF">2026-08-27T19:15:05Z</dcterms:modified>
</cp:coreProperties>
</file>