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E6E111DD-1605-426C-B6A7-15FC31D41144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2019" sheetId="12" r:id="rId1"/>
    <sheet name="2020" sheetId="13" r:id="rId2"/>
    <sheet name="2021" sheetId="14" r:id="rId3"/>
    <sheet name="2022" sheetId="15" r:id="rId4"/>
    <sheet name="2023" sheetId="16" r:id="rId5"/>
    <sheet name="2024" sheetId="17" r:id="rId6"/>
    <sheet name="2025" sheetId="19" r:id="rId7"/>
    <sheet name="2026" sheetId="20" r:id="rId8"/>
    <sheet name="GRAFICO" sheetId="11" r:id="rId9"/>
    <sheet name="HISTORICO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20" l="1"/>
  <c r="C18" i="20"/>
  <c r="D18" i="19"/>
  <c r="C18" i="19"/>
  <c r="D18" i="17" l="1"/>
  <c r="C18" i="17"/>
  <c r="C18" i="16" l="1"/>
  <c r="C18" i="1" s="1"/>
  <c r="D18" i="16"/>
  <c r="D18" i="1" s="1"/>
  <c r="D6" i="15" l="1"/>
  <c r="D18" i="15" s="1"/>
  <c r="D17" i="1" s="1"/>
  <c r="C18" i="15"/>
  <c r="C17" i="1" s="1"/>
  <c r="D18" i="14" l="1"/>
  <c r="D16" i="1" s="1"/>
  <c r="C18" i="14"/>
  <c r="C16" i="1" s="1"/>
  <c r="D18" i="13"/>
  <c r="D15" i="1" s="1"/>
  <c r="C18" i="13"/>
  <c r="C15" i="1" s="1"/>
  <c r="D18" i="12"/>
  <c r="D14" i="1" s="1"/>
  <c r="C18" i="12"/>
  <c r="C14" i="1" s="1"/>
</calcChain>
</file>

<file path=xl/sharedStrings.xml><?xml version="1.0" encoding="utf-8"?>
<sst xmlns="http://schemas.openxmlformats.org/spreadsheetml/2006/main" count="156" uniqueCount="32">
  <si>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</si>
  <si>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</si>
  <si>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</si>
  <si>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</si>
  <si>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</si>
  <si>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</si>
  <si>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</si>
  <si>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</si>
  <si>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</si>
  <si>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</si>
  <si>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</si>
  <si>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</si>
  <si>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</si>
  <si>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</si>
  <si>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</si>
  <si>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</si>
  <si>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</si>
  <si>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</si>
  <si>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</si>
  <si>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MUSEU CARLOS RITTER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</si>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</sst>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/>
    <xf numFmtId="3" fontId="7" fillId="0" borderId="2" xfId="0" applyNumberFormat="1" applyFont="1" applyBorder="1" applyAlignment="1">
      <alignment horizontal="center"/>
    </xf>
    <xf numFmtId="2" fontId="0" fillId="3" borderId="0" xfId="0" applyNumberFormat="1" applyFill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7" fillId="4" borderId="3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2" fontId="7" fillId="3" borderId="4" xfId="0" applyNumberFormat="1" applyFont="1" applyFill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4" fontId="8" fillId="4" borderId="4" xfId="0" applyNumberFormat="1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2" fontId="7" fillId="4" borderId="0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0" fillId="4" borderId="0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2" fontId="7" fillId="4" borderId="0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 vertical="center" wrapText="1"/>
    </xf>
    <xf numFmtId="0" fontId="7" fillId="4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3.7938641188076529E-2"/>
          <c:w val="0.94973267538885664"/>
          <c:h val="0.7928098208560876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9191801806560666E-2"/>
                  <c:y val="7.1573363012636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721-4BB8-8D07-94FD834D6324}"/>
                </c:ext>
              </c:extLst>
            </c:dLbl>
            <c:dLbl>
              <c:idx val="1"/>
              <c:layout>
                <c:manualLayout>
                  <c:x val="-3.843237316375972E-2"/>
                  <c:y val="4.2024864492085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22-4FC9-A608-62AEC42DD0C1}"/>
                </c:ext>
              </c:extLst>
            </c:dLbl>
            <c:dLbl>
              <c:idx val="2"/>
              <c:layout>
                <c:manualLayout>
                  <c:x val="-2.7682366720623266E-2"/>
                  <c:y val="4.25092975530951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22-4FC9-A608-62AEC42DD0C1}"/>
                </c:ext>
              </c:extLst>
            </c:dLbl>
            <c:dLbl>
              <c:idx val="3"/>
              <c:layout>
                <c:manualLayout>
                  <c:x val="-3.3368137875121336E-2"/>
                  <c:y val="2.98889519399239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22-4FC9-A608-62AEC42DD0C1}"/>
                </c:ext>
              </c:extLst>
            </c:dLbl>
            <c:dLbl>
              <c:idx val="4"/>
              <c:layout>
                <c:manualLayout>
                  <c:x val="-2.1675176718354824E-2"/>
                  <c:y val="4.0298171566008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30-4F0C-B012-4DB941252325}"/>
                </c:ext>
              </c:extLst>
            </c:dLbl>
            <c:dLbl>
              <c:idx val="5"/>
              <c:layout>
                <c:manualLayout>
                  <c:x val="-5.2299488304991579E-2"/>
                  <c:y val="-4.17354590276425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822-4FC9-A608-62AEC42DD0C1}"/>
                </c:ext>
              </c:extLst>
            </c:dLbl>
            <c:dLbl>
              <c:idx val="6"/>
              <c:layout>
                <c:manualLayout>
                  <c:x val="-4.0213031093422218E-2"/>
                  <c:y val="3.01515571994846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822-4FC9-A608-62AEC42DD0C1}"/>
                </c:ext>
              </c:extLst>
            </c:dLbl>
            <c:dLbl>
              <c:idx val="7"/>
              <c:layout>
                <c:manualLayout>
                  <c:x val="-3.9421441073405061E-2"/>
                  <c:y val="3.42404946388306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822-4FC9-A608-62AEC42DD0C1}"/>
                </c:ext>
              </c:extLst>
            </c:dLbl>
            <c:dLbl>
              <c:idx val="8"/>
              <c:layout>
                <c:manualLayout>
                  <c:x val="-4.7402284542825281E-2"/>
                  <c:y val="4.047462241864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721-4BB8-8D07-94FD834D6324}"/>
                </c:ext>
              </c:extLst>
            </c:dLbl>
            <c:dLbl>
              <c:idx val="9"/>
              <c:layout>
                <c:manualLayout>
                  <c:x val="-3.4403774110483808E-2"/>
                  <c:y val="7.16261227705138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822-4FC9-A608-62AEC42DD0C1}"/>
                </c:ext>
              </c:extLst>
            </c:dLbl>
            <c:dLbl>
              <c:idx val="10"/>
              <c:layout>
                <c:manualLayout>
                  <c:x val="-2.9473987358444469E-2"/>
                  <c:y val="3.7897722016731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721-4BB8-8D07-94FD834D6324}"/>
                </c:ext>
              </c:extLst>
            </c:dLbl>
            <c:dLbl>
              <c:idx val="11"/>
              <c:layout>
                <c:manualLayout>
                  <c:x val="-2.5299216693077171E-2"/>
                  <c:y val="4.38697135504037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822-4FC9-A608-62AEC42DD0C1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1233.83</c:v>
                </c:pt>
                <c:pt idx="1">
                  <c:v>237.83</c:v>
                </c:pt>
                <c:pt idx="2">
                  <c:v>576.80999999999995</c:v>
                </c:pt>
                <c:pt idx="3">
                  <c:v>685.71</c:v>
                </c:pt>
                <c:pt idx="4" formatCode="0.00">
                  <c:v>773.71</c:v>
                </c:pt>
                <c:pt idx="5" formatCode="0.00">
                  <c:v>912.91</c:v>
                </c:pt>
                <c:pt idx="6" formatCode="0.00">
                  <c:v>906.44</c:v>
                </c:pt>
                <c:pt idx="7" formatCode="0.00">
                  <c:v>789.98</c:v>
                </c:pt>
                <c:pt idx="8" formatCode="0.00">
                  <c:v>814.87</c:v>
                </c:pt>
                <c:pt idx="9" formatCode="0.00">
                  <c:v>1040.5899999999999</c:v>
                </c:pt>
                <c:pt idx="10" formatCode="0.00">
                  <c:v>1106.8699999999999</c:v>
                </c:pt>
                <c:pt idx="11" formatCode="0.00">
                  <c:v>866.52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721-4BB8-8D07-94FD834D6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2942448"/>
        <c:axId val="1692945168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2826278930422309E-2"/>
                  <c:y val="-3.68564134638352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721-4BB8-8D07-94FD834D6324}"/>
                </c:ext>
              </c:extLst>
            </c:dLbl>
            <c:dLbl>
              <c:idx val="1"/>
              <c:layout>
                <c:manualLayout>
                  <c:x val="-2.1370060343373472E-2"/>
                  <c:y val="-7.0343796305261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30-4F0C-B012-4DB941252325}"/>
                </c:ext>
              </c:extLst>
            </c:dLbl>
            <c:dLbl>
              <c:idx val="2"/>
              <c:layout>
                <c:manualLayout>
                  <c:x val="-1.8671067052655858E-2"/>
                  <c:y val="-3.67964919692771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822-4FC9-A608-62AEC42DD0C1}"/>
                </c:ext>
              </c:extLst>
            </c:dLbl>
            <c:dLbl>
              <c:idx val="3"/>
              <c:layout>
                <c:manualLayout>
                  <c:x val="-3.2627005867636311E-2"/>
                  <c:y val="-3.67964919692771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30-4F0C-B012-4DB941252325}"/>
                </c:ext>
              </c:extLst>
            </c:dLbl>
            <c:dLbl>
              <c:idx val="7"/>
              <c:layout>
                <c:manualLayout>
                  <c:x val="-3.6990812965851966E-2"/>
                  <c:y val="-4.0303418148481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30-4F0C-B012-4DB941252325}"/>
                </c:ext>
              </c:extLst>
            </c:dLbl>
            <c:dLbl>
              <c:idx val="8"/>
              <c:layout>
                <c:manualLayout>
                  <c:x val="-3.9560616545396853E-2"/>
                  <c:y val="-3.679649196927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30-4F0C-B012-4DB941252325}"/>
                </c:ext>
              </c:extLst>
            </c:dLbl>
            <c:dLbl>
              <c:idx val="9"/>
              <c:layout>
                <c:manualLayout>
                  <c:x val="-3.6138171660942006E-2"/>
                  <c:y val="-5.48594164304817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822-4FC9-A608-62AEC42DD0C1}"/>
                </c:ext>
              </c:extLst>
            </c:dLbl>
            <c:dLbl>
              <c:idx val="10"/>
              <c:layout>
                <c:manualLayout>
                  <c:x val="0"/>
                  <c:y val="1.410934744268080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2-4FC9-A608-62AEC42DD0C1}"/>
                </c:ext>
              </c:extLst>
            </c:dLbl>
            <c:dLbl>
              <c:idx val="11"/>
              <c:layout>
                <c:manualLayout>
                  <c:x val="-1.7923383602010751E-2"/>
                  <c:y val="-3.74427035381923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822-4FC9-A608-62AEC42DD0C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1361</c:v>
                </c:pt>
                <c:pt idx="1">
                  <c:v>251</c:v>
                </c:pt>
                <c:pt idx="2">
                  <c:v>647</c:v>
                </c:pt>
                <c:pt idx="3">
                  <c:v>687</c:v>
                </c:pt>
                <c:pt idx="4" formatCode="General">
                  <c:v>758</c:v>
                </c:pt>
                <c:pt idx="5">
                  <c:v>934</c:v>
                </c:pt>
                <c:pt idx="6" formatCode="General">
                  <c:v>915</c:v>
                </c:pt>
                <c:pt idx="7">
                  <c:v>803</c:v>
                </c:pt>
                <c:pt idx="8">
                  <c:v>813</c:v>
                </c:pt>
                <c:pt idx="9">
                  <c:v>988</c:v>
                </c:pt>
                <c:pt idx="10">
                  <c:v>1114</c:v>
                </c:pt>
                <c:pt idx="11">
                  <c:v>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721-4BB8-8D07-94FD834D6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2940272"/>
        <c:axId val="1692936464"/>
      </c:lineChart>
      <c:catAx>
        <c:axId val="1692942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692945168"/>
        <c:crosses val="autoZero"/>
        <c:auto val="1"/>
        <c:lblAlgn val="ctr"/>
        <c:lblOffset val="100"/>
        <c:noMultiLvlLbl val="0"/>
      </c:catAx>
      <c:valAx>
        <c:axId val="169294516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692942448"/>
        <c:crosses val="autoZero"/>
        <c:crossBetween val="between"/>
      </c:valAx>
      <c:valAx>
        <c:axId val="1692936464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1692940272"/>
        <c:crosses val="max"/>
        <c:crossBetween val="between"/>
      </c:valAx>
      <c:catAx>
        <c:axId val="1692940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929364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6.7514037685419706E-2"/>
          <c:y val="4.8131070623071835E-2"/>
          <c:w val="0.2450987004824699"/>
          <c:h val="0.1399196492174160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 w="6350">
      <a:solidFill>
        <a:schemeClr val="tx1"/>
      </a:solidFill>
    </a:ln>
  </c:spPr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97" footer="0.3149606200000039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73183839574704E-2"/>
          <c:y val="6.9682108594986414E-2"/>
          <c:w val="0.91886017668224351"/>
          <c:h val="0.81732884135751682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7314085739282603E-2"/>
                  <c:y val="3.18077359327996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R$3.590,99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069-4049-AE4F-A9DB4C2813C5}"/>
                </c:ext>
              </c:extLst>
            </c:dLbl>
            <c:dLbl>
              <c:idx val="1"/>
              <c:layout>
                <c:manualLayout>
                  <c:x val="-5.3847171542581569E-2"/>
                  <c:y val="-3.07678398237798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R$7.186,77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297206751595075"/>
                      <c:h val="4.596447055532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3069-4049-AE4F-A9DB4C2813C5}"/>
                </c:ext>
              </c:extLst>
            </c:dLbl>
            <c:dLbl>
              <c:idx val="2"/>
              <c:layout>
                <c:manualLayout>
                  <c:x val="-6.9141397975659616E-2"/>
                  <c:y val="-2.89006887147918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R$5.922,67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3069-4049-AE4F-A9DB4C2813C5}"/>
                </c:ext>
              </c:extLst>
            </c:dLbl>
            <c:dLbl>
              <c:idx val="3"/>
              <c:layout>
                <c:manualLayout>
                  <c:x val="-6.7093727105250051E-2"/>
                  <c:y val="-3.14081720995731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R$</a:t>
                    </a:r>
                    <a:fld id="{E94A000E-AF83-49FF-9D00-0AFBBF666C23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069-4049-AE4F-A9DB4C2813C5}"/>
                </c:ext>
              </c:extLst>
            </c:dLbl>
            <c:dLbl>
              <c:idx val="4"/>
              <c:layout>
                <c:manualLayout>
                  <c:x val="-4.2893398487790654E-2"/>
                  <c:y val="-2.8088921035183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69-4049-AE4F-A9DB4C2813C5}"/>
                </c:ext>
              </c:extLst>
            </c:dLbl>
            <c:dLbl>
              <c:idx val="5"/>
              <c:layout>
                <c:manualLayout>
                  <c:x val="-6.7938823036527513E-2"/>
                  <c:y val="7.30628578964189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69-4049-AE4F-A9DB4C2813C5}"/>
                </c:ext>
              </c:extLst>
            </c:dLbl>
            <c:dLbl>
              <c:idx val="6"/>
              <c:layout>
                <c:manualLayout>
                  <c:x val="-6.3684247569127106E-2"/>
                  <c:y val="3.50306211723534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69-4049-AE4F-A9DB4C2813C5}"/>
                </c:ext>
              </c:extLst>
            </c:dLbl>
            <c:dLbl>
              <c:idx val="7"/>
              <c:layout>
                <c:manualLayout>
                  <c:x val="-2.9700926108117445E-2"/>
                  <c:y val="4.0697775373498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69-4049-AE4F-A9DB4C2813C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HISTORICO!$B$16:$B$20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HISTORICO!$C$16:$C$20</c:f>
              <c:numCache>
                <c:formatCode>"R$"#,##0.00</c:formatCode>
                <c:ptCount val="5"/>
                <c:pt idx="0">
                  <c:v>5922.67</c:v>
                </c:pt>
                <c:pt idx="1">
                  <c:v>9688.9900000000016</c:v>
                </c:pt>
                <c:pt idx="2">
                  <c:v>8489.02</c:v>
                </c:pt>
                <c:pt idx="3">
                  <c:v>8465.39</c:v>
                </c:pt>
                <c:pt idx="4">
                  <c:v>8790.08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069-4049-AE4F-A9DB4C281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2944624"/>
        <c:axId val="1692937008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7.0609507144940215E-2"/>
                  <c:y val="-1.60077589466243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69-4049-AE4F-A9DB4C2813C5}"/>
                </c:ext>
              </c:extLst>
            </c:dLbl>
            <c:dLbl>
              <c:idx val="1"/>
              <c:layout>
                <c:manualLayout>
                  <c:x val="-4.1265817382583274E-2"/>
                  <c:y val="-3.1934202379191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69-4049-AE4F-A9DB4C2813C5}"/>
                </c:ext>
              </c:extLst>
            </c:dLbl>
            <c:dLbl>
              <c:idx val="2"/>
              <c:layout>
                <c:manualLayout>
                  <c:x val="-5.3628946788155545E-2"/>
                  <c:y val="-3.21879718874838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69-4049-AE4F-A9DB4C2813C5}"/>
                </c:ext>
              </c:extLst>
            </c:dLbl>
            <c:dLbl>
              <c:idx val="3"/>
              <c:layout>
                <c:manualLayout>
                  <c:x val="-4.8844149463221055E-2"/>
                  <c:y val="-3.69853005015596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69-4049-AE4F-A9DB4C2813C5}"/>
                </c:ext>
              </c:extLst>
            </c:dLbl>
            <c:dLbl>
              <c:idx val="4"/>
              <c:layout>
                <c:manualLayout>
                  <c:x val="-5.0406219547759784E-2"/>
                  <c:y val="-3.18795756908900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69-4049-AE4F-A9DB4C2813C5}"/>
                </c:ext>
              </c:extLst>
            </c:dLbl>
            <c:dLbl>
              <c:idx val="5"/>
              <c:layout>
                <c:manualLayout>
                  <c:x val="-5.0965453126277337E-2"/>
                  <c:y val="-3.8342382774672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069-4049-AE4F-A9DB4C2813C5}"/>
                </c:ext>
              </c:extLst>
            </c:dLbl>
            <c:dLbl>
              <c:idx val="6"/>
              <c:layout>
                <c:manualLayout>
                  <c:x val="-2.7606036345192226E-2"/>
                  <c:y val="-3.6104265592755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069-4049-AE4F-A9DB4C2813C5}"/>
                </c:ext>
              </c:extLst>
            </c:dLbl>
            <c:dLbl>
              <c:idx val="7"/>
              <c:layout>
                <c:manualLayout>
                  <c:x val="-3.3970448864110346E-2"/>
                  <c:y val="-3.9643098047858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069-4049-AE4F-A9DB4C2813C5}"/>
                </c:ext>
              </c:extLst>
            </c:dLbl>
            <c:dLbl>
              <c:idx val="8"/>
              <c:layout>
                <c:manualLayout>
                  <c:x val="-8.2802561613347633E-2"/>
                  <c:y val="-8.13439434129084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069-4049-AE4F-A9DB4C2813C5}"/>
                </c:ext>
              </c:extLst>
            </c:dLbl>
            <c:dLbl>
              <c:idx val="9"/>
              <c:layout>
                <c:manualLayout>
                  <c:x val="-9.1295132035229765E-2"/>
                  <c:y val="-7.4270557029177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069-4049-AE4F-A9DB4C2813C5}"/>
                </c:ext>
              </c:extLst>
            </c:dLbl>
            <c:dLbl>
              <c:idx val="10"/>
              <c:layout>
                <c:manualLayout>
                  <c:x val="-4.45859947148795E-2"/>
                  <c:y val="-5.6587091069849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069-4049-AE4F-A9DB4C2813C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HISTORICO!$B$16:$B$20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HISTORICO!$D$16:$D$20</c:f>
              <c:numCache>
                <c:formatCode>#,##0</c:formatCode>
                <c:ptCount val="5"/>
                <c:pt idx="0">
                  <c:v>6614</c:v>
                </c:pt>
                <c:pt idx="1">
                  <c:v>11648</c:v>
                </c:pt>
                <c:pt idx="2">
                  <c:v>10823</c:v>
                </c:pt>
                <c:pt idx="3">
                  <c:v>10622</c:v>
                </c:pt>
                <c:pt idx="4">
                  <c:v>10094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069-4049-AE4F-A9DB4C281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2938096"/>
        <c:axId val="1692942992"/>
      </c:lineChart>
      <c:catAx>
        <c:axId val="169294462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692937008"/>
        <c:crosses val="autoZero"/>
        <c:auto val="1"/>
        <c:lblAlgn val="ctr"/>
        <c:lblOffset val="100"/>
        <c:noMultiLvlLbl val="0"/>
      </c:catAx>
      <c:valAx>
        <c:axId val="169293700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692944624"/>
        <c:crosses val="autoZero"/>
        <c:crossBetween val="between"/>
      </c:valAx>
      <c:valAx>
        <c:axId val="1692942992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692938096"/>
        <c:crosses val="max"/>
        <c:crossBetween val="between"/>
      </c:valAx>
      <c:catAx>
        <c:axId val="1692938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9294299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5.5421263398985704E-2"/>
          <c:y val="0.73313651033704297"/>
          <c:w val="0.27755788859725888"/>
          <c:h val="0.13712562604612388"/>
        </c:manualLayout>
      </c:layout>
      <c:overlay val="0"/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297" footer="0.3149606200000029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</xdr:row>
      <xdr:rowOff>104774</xdr:rowOff>
    </xdr:from>
    <xdr:to>
      <xdr:col>16</xdr:col>
      <xdr:colOff>85725</xdr:colOff>
      <xdr:row>18</xdr:row>
      <xdr:rowOff>182879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</xdr:row>
      <xdr:rowOff>19050</xdr:rowOff>
    </xdr:from>
    <xdr:to>
      <xdr:col>12</xdr:col>
      <xdr:colOff>457200</xdr:colOff>
      <xdr:row>23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>
      <selection activeCell="C25" sqref="C25"/>
    </sheetView>
  </sheetViews>
  <sheetFormatPr defaultColWidth="9.109375" defaultRowHeight="14.4" x14ac:dyDescent="0.3"/>
  <cols>
    <col min="1" max="1" width="25.6640625" customWidth="1"/>
    <col min="2" max="2" width="14.5546875" customWidth="1"/>
    <col min="3" max="3" width="20.44140625" bestFit="1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7"/>
      <c r="D6" s="8"/>
    </row>
    <row r="7" spans="1:4" ht="15.6" x14ac:dyDescent="0.3">
      <c r="B7" s="9" t="s">
        <v>5</v>
      </c>
      <c r="C7" s="10"/>
      <c r="D7" s="11"/>
    </row>
    <row r="8" spans="1:4" ht="15.6" x14ac:dyDescent="0.3">
      <c r="B8" s="6" t="s">
        <v>6</v>
      </c>
      <c r="C8" s="7"/>
      <c r="D8" s="8"/>
    </row>
    <row r="9" spans="1:4" ht="15.6" x14ac:dyDescent="0.3">
      <c r="B9" s="9" t="s">
        <v>7</v>
      </c>
      <c r="C9" s="10">
        <v>297.83</v>
      </c>
      <c r="D9" s="11">
        <v>373</v>
      </c>
    </row>
    <row r="10" spans="1:4" ht="15.6" x14ac:dyDescent="0.3">
      <c r="B10" s="6" t="s">
        <v>8</v>
      </c>
      <c r="C10" s="7">
        <v>335.16</v>
      </c>
      <c r="D10" s="8">
        <v>423</v>
      </c>
    </row>
    <row r="11" spans="1:4" ht="15.6" x14ac:dyDescent="0.3">
      <c r="B11" s="9" t="s">
        <v>9</v>
      </c>
      <c r="C11" s="10">
        <v>354.7</v>
      </c>
      <c r="D11" s="11">
        <v>444</v>
      </c>
    </row>
    <row r="12" spans="1:4" ht="15.6" x14ac:dyDescent="0.3">
      <c r="B12" s="6" t="s">
        <v>10</v>
      </c>
      <c r="C12" s="7">
        <v>374.76</v>
      </c>
      <c r="D12" s="8">
        <v>474</v>
      </c>
    </row>
    <row r="13" spans="1:4" ht="15.6" x14ac:dyDescent="0.3">
      <c r="B13" s="9" t="s">
        <v>11</v>
      </c>
      <c r="C13" s="10">
        <v>521.41999999999996</v>
      </c>
      <c r="D13" s="11">
        <v>633</v>
      </c>
    </row>
    <row r="14" spans="1:4" ht="15.6" x14ac:dyDescent="0.3">
      <c r="B14" s="6" t="s">
        <v>12</v>
      </c>
      <c r="C14" s="7">
        <v>503.43</v>
      </c>
      <c r="D14" s="8">
        <v>608</v>
      </c>
    </row>
    <row r="15" spans="1:4" ht="15.6" x14ac:dyDescent="0.3">
      <c r="B15" s="9" t="s">
        <v>13</v>
      </c>
      <c r="C15" s="10">
        <v>364.86</v>
      </c>
      <c r="D15" s="11">
        <v>441</v>
      </c>
    </row>
    <row r="16" spans="1:4" ht="15.6" x14ac:dyDescent="0.3">
      <c r="B16" s="6" t="s">
        <v>14</v>
      </c>
      <c r="C16" s="7">
        <v>454.86</v>
      </c>
      <c r="D16" s="8">
        <v>565</v>
      </c>
    </row>
    <row r="17" spans="2:4" ht="15.6" x14ac:dyDescent="0.3">
      <c r="B17" s="9" t="s">
        <v>15</v>
      </c>
      <c r="C17" s="10">
        <v>383.97</v>
      </c>
      <c r="D17" s="11">
        <v>506</v>
      </c>
    </row>
    <row r="18" spans="2:4" ht="16.2" thickBot="1" x14ac:dyDescent="0.35">
      <c r="B18" s="12" t="s">
        <v>16</v>
      </c>
      <c r="C18" s="13">
        <f>SUM(C6:C17)</f>
        <v>3590.99</v>
      </c>
      <c r="D18" s="14">
        <f>SUM(D6:D17)</f>
        <v>4467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8"/>
  <sheetViews>
    <sheetView workbookViewId="0">
      <selection activeCell="C25" sqref="C25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7">
        <v>392.39</v>
      </c>
      <c r="D6" s="8">
        <v>507</v>
      </c>
    </row>
    <row r="7" spans="1:4" ht="15.6" x14ac:dyDescent="0.3">
      <c r="B7" s="9" t="s">
        <v>5</v>
      </c>
      <c r="C7" s="10">
        <v>658.06</v>
      </c>
      <c r="D7" s="11">
        <v>859</v>
      </c>
    </row>
    <row r="8" spans="1:4" ht="15.6" x14ac:dyDescent="0.3">
      <c r="B8" s="6" t="s">
        <v>6</v>
      </c>
      <c r="C8" s="7">
        <v>908.41</v>
      </c>
      <c r="D8" s="8">
        <v>1224</v>
      </c>
    </row>
    <row r="9" spans="1:4" ht="15.6" x14ac:dyDescent="0.3">
      <c r="B9" s="9" t="s">
        <v>7</v>
      </c>
      <c r="C9" s="10">
        <v>454.1</v>
      </c>
      <c r="D9" s="11">
        <v>588</v>
      </c>
    </row>
    <row r="10" spans="1:4" ht="15.6" x14ac:dyDescent="0.3">
      <c r="B10" s="6" t="s">
        <v>8</v>
      </c>
      <c r="C10" s="7">
        <v>451.47</v>
      </c>
      <c r="D10" s="8">
        <v>606</v>
      </c>
    </row>
    <row r="11" spans="1:4" ht="15.6" x14ac:dyDescent="0.3">
      <c r="B11" s="9" t="s">
        <v>9</v>
      </c>
      <c r="C11" s="10">
        <v>1057.28</v>
      </c>
      <c r="D11" s="11">
        <v>1469</v>
      </c>
    </row>
    <row r="12" spans="1:4" ht="15.6" x14ac:dyDescent="0.3">
      <c r="B12" s="6" t="s">
        <v>10</v>
      </c>
      <c r="C12" s="7">
        <v>600.01</v>
      </c>
      <c r="D12" s="8">
        <v>834</v>
      </c>
    </row>
    <row r="13" spans="1:4" ht="15.6" x14ac:dyDescent="0.3">
      <c r="B13" s="9" t="s">
        <v>11</v>
      </c>
      <c r="C13" s="10">
        <v>631.47</v>
      </c>
      <c r="D13" s="11">
        <v>868</v>
      </c>
    </row>
    <row r="14" spans="1:4" ht="15.6" x14ac:dyDescent="0.3">
      <c r="B14" s="6" t="s">
        <v>12</v>
      </c>
      <c r="C14" s="23">
        <v>552.27</v>
      </c>
      <c r="D14" s="8">
        <v>761</v>
      </c>
    </row>
    <row r="15" spans="1:4" ht="15.6" x14ac:dyDescent="0.3">
      <c r="B15" s="9" t="s">
        <v>13</v>
      </c>
      <c r="C15" s="10">
        <v>481.81</v>
      </c>
      <c r="D15" s="11">
        <v>643</v>
      </c>
    </row>
    <row r="16" spans="1:4" ht="15.6" x14ac:dyDescent="0.3">
      <c r="B16" s="6" t="s">
        <v>14</v>
      </c>
      <c r="C16" s="24">
        <v>491.79</v>
      </c>
      <c r="D16" s="25">
        <v>660</v>
      </c>
    </row>
    <row r="17" spans="2:4" ht="15.6" x14ac:dyDescent="0.3">
      <c r="B17" s="9" t="s">
        <v>15</v>
      </c>
      <c r="C17" s="18">
        <v>507.71</v>
      </c>
      <c r="D17" s="19">
        <v>616</v>
      </c>
    </row>
    <row r="18" spans="2:4" ht="16.2" thickBot="1" x14ac:dyDescent="0.35">
      <c r="B18" s="12" t="s">
        <v>16</v>
      </c>
      <c r="C18" s="13">
        <f>SUM(C6:C17)</f>
        <v>7186.7699999999995</v>
      </c>
      <c r="D18" s="14">
        <f>SUM(D6:D17)</f>
        <v>9635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18"/>
  <sheetViews>
    <sheetView topLeftCell="A4" workbookViewId="0">
      <selection activeCell="C25" sqref="C25"/>
    </sheetView>
  </sheetViews>
  <sheetFormatPr defaultRowHeight="14.4" x14ac:dyDescent="0.3"/>
  <cols>
    <col min="1" max="1" width="30.6640625" customWidth="1"/>
    <col min="2" max="2" width="25.109375" customWidth="1"/>
    <col min="3" max="3" width="28.44140625" customWidth="1"/>
    <col min="4" max="4" width="26.44140625" bestFit="1" customWidth="1"/>
  </cols>
  <sheetData>
    <row r="3" spans="1:5" ht="15" thickBot="1" x14ac:dyDescent="0.35"/>
    <row r="4" spans="1:5" ht="46.8" thickBot="1" x14ac:dyDescent="0.9">
      <c r="A4" s="1"/>
      <c r="B4" s="52" t="s">
        <v>19</v>
      </c>
      <c r="C4" s="53"/>
      <c r="D4" s="54"/>
    </row>
    <row r="5" spans="1:5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5" ht="15.6" x14ac:dyDescent="0.3">
      <c r="B6" s="6" t="s">
        <v>4</v>
      </c>
      <c r="C6" s="23">
        <v>697.86</v>
      </c>
      <c r="D6" s="23">
        <v>803</v>
      </c>
      <c r="E6" s="26"/>
    </row>
    <row r="7" spans="1:5" ht="15.6" x14ac:dyDescent="0.3">
      <c r="B7" s="9" t="s">
        <v>5</v>
      </c>
      <c r="C7" s="10">
        <v>269.75</v>
      </c>
      <c r="D7" s="11">
        <v>320</v>
      </c>
    </row>
    <row r="8" spans="1:5" ht="15.6" x14ac:dyDescent="0.3">
      <c r="B8" s="6" t="s">
        <v>6</v>
      </c>
      <c r="C8" s="23">
        <v>393.96</v>
      </c>
      <c r="D8" s="24">
        <v>481</v>
      </c>
      <c r="E8" s="26"/>
    </row>
    <row r="9" spans="1:5" ht="15.6" x14ac:dyDescent="0.3">
      <c r="B9" s="9" t="s">
        <v>7</v>
      </c>
      <c r="C9" s="10">
        <v>323.41000000000003</v>
      </c>
      <c r="D9" s="11">
        <v>397</v>
      </c>
    </row>
    <row r="10" spans="1:5" ht="15.6" x14ac:dyDescent="0.3">
      <c r="B10" s="6" t="s">
        <v>8</v>
      </c>
      <c r="C10" s="7">
        <v>560.95000000000005</v>
      </c>
      <c r="D10" s="8">
        <v>705</v>
      </c>
    </row>
    <row r="11" spans="1:5" ht="15.6" x14ac:dyDescent="0.3">
      <c r="B11" s="9" t="s">
        <v>9</v>
      </c>
      <c r="C11" s="10">
        <v>609.27</v>
      </c>
      <c r="D11" s="11">
        <v>738</v>
      </c>
    </row>
    <row r="12" spans="1:5" ht="15.6" x14ac:dyDescent="0.3">
      <c r="B12" s="6" t="s">
        <v>10</v>
      </c>
      <c r="C12" s="7">
        <v>578.41</v>
      </c>
      <c r="D12" s="8">
        <v>677</v>
      </c>
    </row>
    <row r="13" spans="1:5" ht="15.6" x14ac:dyDescent="0.3">
      <c r="B13" s="9" t="s">
        <v>11</v>
      </c>
      <c r="C13" s="10">
        <v>211.53</v>
      </c>
      <c r="D13" s="11">
        <v>235</v>
      </c>
    </row>
    <row r="14" spans="1:5" ht="15.6" x14ac:dyDescent="0.3">
      <c r="B14" s="6" t="s">
        <v>12</v>
      </c>
      <c r="C14" s="23">
        <v>588.74</v>
      </c>
      <c r="D14" s="8">
        <v>611</v>
      </c>
    </row>
    <row r="15" spans="1:5" ht="15.6" x14ac:dyDescent="0.3">
      <c r="B15" s="9" t="s">
        <v>13</v>
      </c>
      <c r="C15" s="10">
        <v>571.99</v>
      </c>
      <c r="D15" s="11">
        <v>569</v>
      </c>
    </row>
    <row r="16" spans="1:5" ht="15.6" x14ac:dyDescent="0.3">
      <c r="B16" s="6" t="s">
        <v>14</v>
      </c>
      <c r="C16" s="24">
        <v>540.64</v>
      </c>
      <c r="D16" s="25">
        <v>556</v>
      </c>
    </row>
    <row r="17" spans="2:4" ht="15.6" x14ac:dyDescent="0.3">
      <c r="B17" s="9" t="s">
        <v>15</v>
      </c>
      <c r="C17" s="18">
        <v>576.16</v>
      </c>
      <c r="D17" s="19">
        <v>522</v>
      </c>
    </row>
    <row r="18" spans="2:4" ht="16.2" thickBot="1" x14ac:dyDescent="0.35">
      <c r="B18" s="12" t="s">
        <v>16</v>
      </c>
      <c r="C18" s="13">
        <f>SUM(C6:C17)</f>
        <v>5922.67</v>
      </c>
      <c r="D18" s="14">
        <f>SUM(D6:D17)</f>
        <v>6614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8"/>
  <sheetViews>
    <sheetView topLeftCell="A4" workbookViewId="0">
      <selection activeCell="C25" sqref="C25"/>
    </sheetView>
  </sheetViews>
  <sheetFormatPr defaultRowHeight="14.4" x14ac:dyDescent="0.3"/>
  <cols>
    <col min="1" max="1" width="38.44140625" customWidth="1"/>
    <col min="2" max="2" width="21.441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23">
        <v>743.76</v>
      </c>
      <c r="D6" s="23">
        <f>325+368</f>
        <v>693</v>
      </c>
    </row>
    <row r="7" spans="1:4" ht="15.6" x14ac:dyDescent="0.3">
      <c r="B7" s="9" t="s">
        <v>5</v>
      </c>
      <c r="C7" s="10">
        <v>744.13</v>
      </c>
      <c r="D7" s="11">
        <v>704</v>
      </c>
    </row>
    <row r="8" spans="1:4" ht="15.6" x14ac:dyDescent="0.3">
      <c r="B8" s="6" t="s">
        <v>6</v>
      </c>
      <c r="C8" s="23">
        <v>668.44</v>
      </c>
      <c r="D8" s="24">
        <v>645</v>
      </c>
    </row>
    <row r="9" spans="1:4" ht="15.6" x14ac:dyDescent="0.3">
      <c r="B9" s="9" t="s">
        <v>7</v>
      </c>
      <c r="C9" s="10">
        <v>750.93</v>
      </c>
      <c r="D9" s="11">
        <v>701</v>
      </c>
    </row>
    <row r="10" spans="1:4" ht="15.6" x14ac:dyDescent="0.3">
      <c r="B10" s="6" t="s">
        <v>8</v>
      </c>
      <c r="C10" s="7">
        <v>606.19000000000005</v>
      </c>
      <c r="D10" s="8">
        <v>703</v>
      </c>
    </row>
    <row r="11" spans="1:4" ht="15.6" x14ac:dyDescent="0.3">
      <c r="B11" s="9" t="s">
        <v>9</v>
      </c>
      <c r="C11" s="10">
        <v>795.53</v>
      </c>
      <c r="D11" s="11">
        <v>926</v>
      </c>
    </row>
    <row r="12" spans="1:4" ht="15.6" x14ac:dyDescent="0.3">
      <c r="B12" s="6" t="s">
        <v>10</v>
      </c>
      <c r="C12" s="7">
        <v>809</v>
      </c>
      <c r="D12" s="8">
        <v>1025</v>
      </c>
    </row>
    <row r="13" spans="1:4" ht="15.6" x14ac:dyDescent="0.3">
      <c r="B13" s="9" t="s">
        <v>11</v>
      </c>
      <c r="C13" s="10">
        <v>961.46</v>
      </c>
      <c r="D13" s="11">
        <v>1261</v>
      </c>
    </row>
    <row r="14" spans="1:4" ht="15.6" x14ac:dyDescent="0.3">
      <c r="B14" s="6" t="s">
        <v>12</v>
      </c>
      <c r="C14" s="23">
        <v>882.51</v>
      </c>
      <c r="D14" s="8">
        <v>1165</v>
      </c>
    </row>
    <row r="15" spans="1:4" ht="15.6" x14ac:dyDescent="0.3">
      <c r="B15" s="9" t="s">
        <v>13</v>
      </c>
      <c r="C15" s="10">
        <v>844.56</v>
      </c>
      <c r="D15" s="11">
        <v>1211</v>
      </c>
    </row>
    <row r="16" spans="1:4" ht="15.6" x14ac:dyDescent="0.3">
      <c r="B16" s="6" t="s">
        <v>14</v>
      </c>
      <c r="C16" s="24">
        <v>854.02</v>
      </c>
      <c r="D16" s="25">
        <v>1209</v>
      </c>
    </row>
    <row r="17" spans="2:4" ht="15.6" x14ac:dyDescent="0.3">
      <c r="B17" s="9" t="s">
        <v>15</v>
      </c>
      <c r="C17" s="22">
        <v>1028.46</v>
      </c>
      <c r="D17" s="19">
        <v>1405</v>
      </c>
    </row>
    <row r="18" spans="2:4" ht="16.2" thickBot="1" x14ac:dyDescent="0.35">
      <c r="B18" s="12" t="s">
        <v>16</v>
      </c>
      <c r="C18" s="13">
        <f>SUM(C6:C17)</f>
        <v>9688.9900000000016</v>
      </c>
      <c r="D18" s="14">
        <f>SUM(D6:D17)</f>
        <v>11648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18"/>
  <sheetViews>
    <sheetView workbookViewId="0">
      <selection activeCell="C25" sqref="C25"/>
    </sheetView>
  </sheetViews>
  <sheetFormatPr defaultRowHeight="14.4" x14ac:dyDescent="0.3"/>
  <cols>
    <col min="1" max="1" width="38.44140625" customWidth="1"/>
    <col min="2" max="2" width="21.441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28">
        <v>928</v>
      </c>
      <c r="D6" s="23">
        <v>1231</v>
      </c>
    </row>
    <row r="7" spans="1:4" ht="15.6" x14ac:dyDescent="0.3">
      <c r="B7" s="9" t="s">
        <v>5</v>
      </c>
      <c r="C7" s="29">
        <v>567.22</v>
      </c>
      <c r="D7" s="11">
        <v>663</v>
      </c>
    </row>
    <row r="8" spans="1:4" ht="15.6" x14ac:dyDescent="0.3">
      <c r="B8" s="6" t="s">
        <v>6</v>
      </c>
      <c r="C8" s="28">
        <v>921.4</v>
      </c>
      <c r="D8" s="24">
        <v>1134</v>
      </c>
    </row>
    <row r="9" spans="1:4" ht="15.6" x14ac:dyDescent="0.3">
      <c r="B9" s="9" t="s">
        <v>7</v>
      </c>
      <c r="C9" s="29">
        <v>742.9</v>
      </c>
      <c r="D9" s="11">
        <v>949</v>
      </c>
    </row>
    <row r="10" spans="1:4" ht="15.6" x14ac:dyDescent="0.3">
      <c r="B10" s="6" t="s">
        <v>8</v>
      </c>
      <c r="C10" s="30">
        <v>555.26</v>
      </c>
      <c r="D10" s="8">
        <v>706</v>
      </c>
    </row>
    <row r="11" spans="1:4" ht="15.6" x14ac:dyDescent="0.3">
      <c r="B11" s="9" t="s">
        <v>9</v>
      </c>
      <c r="C11" s="29">
        <v>621.52</v>
      </c>
      <c r="D11" s="11">
        <v>803</v>
      </c>
    </row>
    <row r="12" spans="1:4" ht="15.6" x14ac:dyDescent="0.3">
      <c r="B12" s="6" t="s">
        <v>10</v>
      </c>
      <c r="C12" s="30">
        <v>819.43</v>
      </c>
      <c r="D12" s="8">
        <v>1064</v>
      </c>
    </row>
    <row r="13" spans="1:4" ht="15.6" x14ac:dyDescent="0.3">
      <c r="B13" s="9" t="s">
        <v>11</v>
      </c>
      <c r="C13" s="29">
        <v>595.47</v>
      </c>
      <c r="D13" s="11">
        <v>770</v>
      </c>
    </row>
    <row r="14" spans="1:4" ht="15.6" x14ac:dyDescent="0.3">
      <c r="B14" s="6" t="s">
        <v>12</v>
      </c>
      <c r="C14" s="30">
        <v>790.75</v>
      </c>
      <c r="D14" s="8">
        <v>1026</v>
      </c>
    </row>
    <row r="15" spans="1:4" ht="15.6" x14ac:dyDescent="0.3">
      <c r="B15" s="9" t="s">
        <v>13</v>
      </c>
      <c r="C15" s="29">
        <v>782.75</v>
      </c>
      <c r="D15" s="11">
        <v>1014</v>
      </c>
    </row>
    <row r="16" spans="1:4" ht="15.6" x14ac:dyDescent="0.3">
      <c r="B16" s="6" t="s">
        <v>14</v>
      </c>
      <c r="C16" s="32">
        <v>621.74</v>
      </c>
      <c r="D16" s="31">
        <v>786</v>
      </c>
    </row>
    <row r="17" spans="2:4" ht="15.6" x14ac:dyDescent="0.3">
      <c r="B17" s="9" t="s">
        <v>15</v>
      </c>
      <c r="C17" s="33">
        <v>542.58000000000004</v>
      </c>
      <c r="D17" s="34">
        <v>677</v>
      </c>
    </row>
    <row r="18" spans="2:4" ht="16.2" thickBot="1" x14ac:dyDescent="0.35">
      <c r="B18" s="12" t="s">
        <v>16</v>
      </c>
      <c r="C18" s="13">
        <f>SUM(C6:C17)</f>
        <v>8489.02</v>
      </c>
      <c r="D18" s="14">
        <f>SUM(D6:D17)</f>
        <v>10823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D18"/>
  <sheetViews>
    <sheetView workbookViewId="0">
      <selection activeCell="C12" sqref="C12:C17"/>
    </sheetView>
  </sheetViews>
  <sheetFormatPr defaultRowHeight="14.4" x14ac:dyDescent="0.3"/>
  <cols>
    <col min="1" max="1" width="38.44140625" customWidth="1"/>
    <col min="2" max="2" width="21.441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30">
        <v>597.20000000000005</v>
      </c>
      <c r="D6" s="48">
        <v>757</v>
      </c>
    </row>
    <row r="7" spans="1:4" ht="15.6" x14ac:dyDescent="0.3">
      <c r="B7" s="9" t="s">
        <v>5</v>
      </c>
      <c r="C7" s="29">
        <v>751.29</v>
      </c>
      <c r="D7" s="11">
        <v>978</v>
      </c>
    </row>
    <row r="8" spans="1:4" ht="15.6" x14ac:dyDescent="0.3">
      <c r="B8" s="6" t="s">
        <v>6</v>
      </c>
      <c r="C8" s="30">
        <v>825.22</v>
      </c>
      <c r="D8" s="49">
        <v>1082</v>
      </c>
    </row>
    <row r="9" spans="1:4" ht="15.6" x14ac:dyDescent="0.3">
      <c r="B9" s="9" t="s">
        <v>7</v>
      </c>
      <c r="C9" s="29">
        <v>566.75</v>
      </c>
      <c r="D9" s="11">
        <v>730</v>
      </c>
    </row>
    <row r="10" spans="1:4" ht="16.2" thickBot="1" x14ac:dyDescent="0.35">
      <c r="B10" s="6" t="s">
        <v>8</v>
      </c>
      <c r="C10" s="50">
        <v>674.03</v>
      </c>
      <c r="D10" s="47">
        <v>866</v>
      </c>
    </row>
    <row r="11" spans="1:4" ht="16.2" thickBot="1" x14ac:dyDescent="0.35">
      <c r="B11" s="9" t="s">
        <v>9</v>
      </c>
      <c r="C11" s="50">
        <v>485.46</v>
      </c>
      <c r="D11" s="47">
        <v>623</v>
      </c>
    </row>
    <row r="12" spans="1:4" ht="16.2" thickBot="1" x14ac:dyDescent="0.35">
      <c r="B12" s="6" t="s">
        <v>10</v>
      </c>
      <c r="C12" s="50">
        <v>669.35</v>
      </c>
      <c r="D12" s="47">
        <v>864</v>
      </c>
    </row>
    <row r="13" spans="1:4" ht="16.2" thickBot="1" x14ac:dyDescent="0.35">
      <c r="B13" s="9" t="s">
        <v>11</v>
      </c>
      <c r="C13" s="51">
        <v>1441.75</v>
      </c>
      <c r="D13" s="37">
        <v>1798</v>
      </c>
    </row>
    <row r="14" spans="1:4" ht="16.2" thickBot="1" x14ac:dyDescent="0.35">
      <c r="B14" s="6" t="s">
        <v>12</v>
      </c>
      <c r="C14" s="50">
        <v>847.3</v>
      </c>
      <c r="D14" s="47">
        <v>1021</v>
      </c>
    </row>
    <row r="15" spans="1:4" ht="16.2" thickBot="1" x14ac:dyDescent="0.35">
      <c r="B15" s="9" t="s">
        <v>13</v>
      </c>
      <c r="C15" s="51">
        <v>690.9</v>
      </c>
      <c r="D15" s="37">
        <v>800</v>
      </c>
    </row>
    <row r="16" spans="1:4" ht="16.2" thickBot="1" x14ac:dyDescent="0.35">
      <c r="B16" s="6" t="s">
        <v>14</v>
      </c>
      <c r="C16" s="50">
        <v>560.62</v>
      </c>
      <c r="D16" s="47">
        <v>679</v>
      </c>
    </row>
    <row r="17" spans="2:4" ht="16.2" thickBot="1" x14ac:dyDescent="0.35">
      <c r="B17" s="9" t="s">
        <v>15</v>
      </c>
      <c r="C17" s="51">
        <v>355.52</v>
      </c>
      <c r="D17" s="37">
        <v>424</v>
      </c>
    </row>
    <row r="18" spans="2:4" ht="16.2" thickBot="1" x14ac:dyDescent="0.35">
      <c r="B18" s="12" t="s">
        <v>16</v>
      </c>
      <c r="C18" s="13">
        <f>SUM(C6:C17)</f>
        <v>8465.39</v>
      </c>
      <c r="D18" s="14">
        <f>SUM(D6:D17)</f>
        <v>10622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18"/>
  <sheetViews>
    <sheetView workbookViewId="0">
      <selection activeCell="G20" sqref="G20"/>
    </sheetView>
  </sheetViews>
  <sheetFormatPr defaultRowHeight="14.4" x14ac:dyDescent="0.3"/>
  <cols>
    <col min="1" max="1" width="38.44140625" customWidth="1"/>
    <col min="2" max="2" width="21.441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4" t="s">
        <v>17</v>
      </c>
      <c r="D5" s="5" t="s">
        <v>3</v>
      </c>
    </row>
    <row r="6" spans="1:4" ht="15.6" x14ac:dyDescent="0.3">
      <c r="B6" s="6" t="s">
        <v>4</v>
      </c>
      <c r="C6" s="30">
        <v>247.32</v>
      </c>
      <c r="D6" s="48">
        <v>285</v>
      </c>
    </row>
    <row r="7" spans="1:4" ht="15.6" x14ac:dyDescent="0.3">
      <c r="B7" s="9" t="s">
        <v>5</v>
      </c>
      <c r="C7" s="29">
        <v>810.2</v>
      </c>
      <c r="D7" s="11">
        <v>1003</v>
      </c>
    </row>
    <row r="8" spans="1:4" ht="15.6" x14ac:dyDescent="0.3">
      <c r="B8" s="6" t="s">
        <v>6</v>
      </c>
      <c r="C8" s="28">
        <v>790.29</v>
      </c>
      <c r="D8" s="24">
        <v>978</v>
      </c>
    </row>
    <row r="9" spans="1:4" ht="15.6" x14ac:dyDescent="0.3">
      <c r="B9" s="9" t="s">
        <v>7</v>
      </c>
      <c r="C9" s="29">
        <v>523.41999999999996</v>
      </c>
      <c r="D9" s="11">
        <v>607</v>
      </c>
    </row>
    <row r="10" spans="1:4" ht="15.6" x14ac:dyDescent="0.3">
      <c r="B10" s="6" t="s">
        <v>8</v>
      </c>
      <c r="C10" s="30">
        <v>555.76</v>
      </c>
      <c r="D10" s="8">
        <v>654</v>
      </c>
    </row>
    <row r="11" spans="1:4" ht="15.6" x14ac:dyDescent="0.3">
      <c r="B11" s="9" t="s">
        <v>9</v>
      </c>
      <c r="C11" s="29">
        <v>837.99</v>
      </c>
      <c r="D11" s="11">
        <v>970</v>
      </c>
    </row>
    <row r="12" spans="1:4" ht="15.6" x14ac:dyDescent="0.3">
      <c r="B12" s="6" t="s">
        <v>10</v>
      </c>
      <c r="C12" s="30">
        <v>1226.43</v>
      </c>
      <c r="D12" s="8">
        <v>1417</v>
      </c>
    </row>
    <row r="13" spans="1:4" ht="15.6" x14ac:dyDescent="0.3">
      <c r="B13" s="9" t="s">
        <v>11</v>
      </c>
      <c r="C13" s="29">
        <v>1064.49</v>
      </c>
      <c r="D13" s="11">
        <v>1234</v>
      </c>
    </row>
    <row r="14" spans="1:4" ht="15.6" x14ac:dyDescent="0.3">
      <c r="B14" s="6" t="s">
        <v>12</v>
      </c>
      <c r="C14" s="30">
        <v>1233.83</v>
      </c>
      <c r="D14" s="8">
        <v>1361</v>
      </c>
    </row>
    <row r="15" spans="1:4" ht="15.6" x14ac:dyDescent="0.3">
      <c r="B15" s="9" t="s">
        <v>13</v>
      </c>
      <c r="C15" s="29">
        <v>237.83</v>
      </c>
      <c r="D15" s="11">
        <v>251</v>
      </c>
    </row>
    <row r="16" spans="1:4" ht="15.6" x14ac:dyDescent="0.3">
      <c r="B16" s="6" t="s">
        <v>14</v>
      </c>
      <c r="C16" s="32">
        <v>576.80999999999995</v>
      </c>
      <c r="D16" s="31">
        <v>647</v>
      </c>
    </row>
    <row r="17" spans="2:4" ht="15.6" x14ac:dyDescent="0.3">
      <c r="B17" s="9" t="s">
        <v>15</v>
      </c>
      <c r="C17" s="33">
        <v>685.71</v>
      </c>
      <c r="D17" s="34">
        <v>687</v>
      </c>
    </row>
    <row r="18" spans="2:4" ht="16.2" thickBot="1" x14ac:dyDescent="0.35">
      <c r="B18" s="12" t="s">
        <v>16</v>
      </c>
      <c r="C18" s="13">
        <f>SUM(C6:C17)</f>
        <v>8790.0799999999981</v>
      </c>
      <c r="D18" s="14">
        <f>SUM(D6:D17)</f>
        <v>10094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FF90-595B-4DC8-B61E-5B47016D8C88}">
  <dimension ref="A3:D18"/>
  <sheetViews>
    <sheetView workbookViewId="0">
      <selection activeCell="C6" sqref="C6:D13"/>
    </sheetView>
  </sheetViews>
  <sheetFormatPr defaultRowHeight="14.4" x14ac:dyDescent="0.3"/>
  <cols>
    <col min="1" max="1" width="38.44140625" customWidth="1"/>
    <col min="2" max="2" width="21.44140625" customWidth="1"/>
    <col min="3" max="3" width="20.44140625" bestFit="1" customWidth="1"/>
    <col min="4" max="4" width="26.44140625" bestFit="1" customWidth="1"/>
  </cols>
  <sheetData>
    <row r="3" spans="1:4" ht="15" thickBot="1" x14ac:dyDescent="0.35"/>
    <row r="4" spans="1:4" ht="46.8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57" t="s">
        <v>2</v>
      </c>
      <c r="C5" s="64" t="s">
        <v>17</v>
      </c>
      <c r="D5" s="58" t="s">
        <v>3</v>
      </c>
    </row>
    <row r="6" spans="1:4" ht="15.6" x14ac:dyDescent="0.3">
      <c r="B6" s="59" t="s">
        <v>4</v>
      </c>
      <c r="C6" s="65">
        <v>773.71</v>
      </c>
      <c r="D6" s="66">
        <v>758</v>
      </c>
    </row>
    <row r="7" spans="1:4" ht="15.6" x14ac:dyDescent="0.3">
      <c r="B7" s="59" t="s">
        <v>5</v>
      </c>
      <c r="C7" s="65">
        <v>912.91</v>
      </c>
      <c r="D7" s="56">
        <v>934</v>
      </c>
    </row>
    <row r="8" spans="1:4" ht="15.6" x14ac:dyDescent="0.3">
      <c r="B8" s="59" t="s">
        <v>6</v>
      </c>
      <c r="C8" s="67">
        <v>906.44</v>
      </c>
      <c r="D8" s="68">
        <v>915</v>
      </c>
    </row>
    <row r="9" spans="1:4" ht="15.6" x14ac:dyDescent="0.3">
      <c r="B9" s="59" t="s">
        <v>7</v>
      </c>
      <c r="C9" s="65">
        <v>789.98</v>
      </c>
      <c r="D9" s="56">
        <v>803</v>
      </c>
    </row>
    <row r="10" spans="1:4" ht="15.6" x14ac:dyDescent="0.3">
      <c r="B10" s="59" t="s">
        <v>8</v>
      </c>
      <c r="C10" s="65">
        <v>814.87</v>
      </c>
      <c r="D10" s="56">
        <v>813</v>
      </c>
    </row>
    <row r="11" spans="1:4" ht="15.6" x14ac:dyDescent="0.3">
      <c r="B11" s="59" t="s">
        <v>9</v>
      </c>
      <c r="C11" s="65">
        <v>1040.5899999999999</v>
      </c>
      <c r="D11" s="56">
        <v>988</v>
      </c>
    </row>
    <row r="12" spans="1:4" ht="15.6" x14ac:dyDescent="0.3">
      <c r="B12" s="59" t="s">
        <v>10</v>
      </c>
      <c r="C12" s="65">
        <v>1106.8699999999999</v>
      </c>
      <c r="D12" s="56">
        <v>1114</v>
      </c>
    </row>
    <row r="13" spans="1:4" ht="15.6" x14ac:dyDescent="0.3">
      <c r="B13" s="59" t="s">
        <v>11</v>
      </c>
      <c r="C13" s="65">
        <v>866.52</v>
      </c>
      <c r="D13" s="56">
        <v>868</v>
      </c>
    </row>
    <row r="14" spans="1:4" ht="15.6" x14ac:dyDescent="0.3">
      <c r="B14" s="59" t="s">
        <v>12</v>
      </c>
      <c r="C14" s="65"/>
      <c r="D14" s="56"/>
    </row>
    <row r="15" spans="1:4" ht="15.6" x14ac:dyDescent="0.3">
      <c r="B15" s="59" t="s">
        <v>13</v>
      </c>
      <c r="C15" s="65"/>
      <c r="D15" s="56"/>
    </row>
    <row r="16" spans="1:4" ht="15.6" x14ac:dyDescent="0.3">
      <c r="B16" s="59" t="s">
        <v>14</v>
      </c>
      <c r="C16" s="69"/>
      <c r="D16" s="60"/>
    </row>
    <row r="17" spans="2:4" ht="15.6" x14ac:dyDescent="0.3">
      <c r="B17" s="59" t="s">
        <v>15</v>
      </c>
      <c r="C17" s="69"/>
      <c r="D17" s="60"/>
    </row>
    <row r="18" spans="2:4" ht="16.2" thickBot="1" x14ac:dyDescent="0.35">
      <c r="B18" s="61" t="s">
        <v>16</v>
      </c>
      <c r="C18" s="62">
        <f>SUM(C6:C17)</f>
        <v>7211.8899999999994</v>
      </c>
      <c r="D18" s="63">
        <f>SUM(D6:D17)</f>
        <v>7193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7"/>
  <sheetViews>
    <sheetView showGridLines="0" tabSelected="1" zoomScale="109" workbookViewId="0">
      <selection activeCell="C20" sqref="C20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1"/>
      <c r="B4" s="52" t="s">
        <v>19</v>
      </c>
      <c r="C4" s="53"/>
      <c r="D4" s="54"/>
    </row>
    <row r="5" spans="1:4" ht="18.600000000000001" thickTop="1" x14ac:dyDescent="0.35">
      <c r="A5" s="2"/>
      <c r="B5" s="3" t="s">
        <v>2</v>
      </c>
      <c r="C5" s="35" t="s">
        <v>17</v>
      </c>
      <c r="D5" s="5" t="s">
        <v>3</v>
      </c>
    </row>
    <row r="6" spans="1:4" ht="15.6" x14ac:dyDescent="0.3">
      <c r="B6" s="55" t="s">
        <v>20</v>
      </c>
      <c r="C6" s="70">
        <v>1233.83</v>
      </c>
      <c r="D6" s="56">
        <v>1361</v>
      </c>
    </row>
    <row r="7" spans="1:4" ht="15.6" x14ac:dyDescent="0.3">
      <c r="B7" s="55" t="s">
        <v>21</v>
      </c>
      <c r="C7" s="70">
        <v>237.83</v>
      </c>
      <c r="D7" s="56">
        <v>251</v>
      </c>
    </row>
    <row r="8" spans="1:4" ht="15.6" x14ac:dyDescent="0.3">
      <c r="B8" s="55" t="s">
        <v>22</v>
      </c>
      <c r="C8" s="71">
        <v>576.80999999999995</v>
      </c>
      <c r="D8" s="56">
        <v>647</v>
      </c>
    </row>
    <row r="9" spans="1:4" ht="15.6" x14ac:dyDescent="0.3">
      <c r="B9" s="55" t="s">
        <v>23</v>
      </c>
      <c r="C9" s="70">
        <v>685.71</v>
      </c>
      <c r="D9" s="56">
        <v>687</v>
      </c>
    </row>
    <row r="10" spans="1:4" ht="15.6" x14ac:dyDescent="0.3">
      <c r="B10" s="55" t="s">
        <v>24</v>
      </c>
      <c r="C10" s="65">
        <v>773.71</v>
      </c>
      <c r="D10" s="66">
        <v>758</v>
      </c>
    </row>
    <row r="11" spans="1:4" ht="15.6" x14ac:dyDescent="0.3">
      <c r="B11" s="55" t="s">
        <v>25</v>
      </c>
      <c r="C11" s="65">
        <v>912.91</v>
      </c>
      <c r="D11" s="56">
        <v>934</v>
      </c>
    </row>
    <row r="12" spans="1:4" ht="15.6" x14ac:dyDescent="0.3">
      <c r="B12" s="55" t="s">
        <v>26</v>
      </c>
      <c r="C12" s="67">
        <v>906.44</v>
      </c>
      <c r="D12" s="68">
        <v>915</v>
      </c>
    </row>
    <row r="13" spans="1:4" ht="15.6" x14ac:dyDescent="0.3">
      <c r="B13" s="55" t="s">
        <v>27</v>
      </c>
      <c r="C13" s="65">
        <v>789.98</v>
      </c>
      <c r="D13" s="56">
        <v>803</v>
      </c>
    </row>
    <row r="14" spans="1:4" ht="15.6" x14ac:dyDescent="0.3">
      <c r="B14" s="55" t="s">
        <v>28</v>
      </c>
      <c r="C14" s="65">
        <v>814.87</v>
      </c>
      <c r="D14" s="56">
        <v>813</v>
      </c>
    </row>
    <row r="15" spans="1:4" ht="15.6" x14ac:dyDescent="0.3">
      <c r="B15" s="55" t="s">
        <v>29</v>
      </c>
      <c r="C15" s="65">
        <v>1040.5899999999999</v>
      </c>
      <c r="D15" s="56">
        <v>988</v>
      </c>
    </row>
    <row r="16" spans="1:4" ht="15.6" x14ac:dyDescent="0.3">
      <c r="B16" s="55" t="s">
        <v>30</v>
      </c>
      <c r="C16" s="65">
        <v>1106.8699999999999</v>
      </c>
      <c r="D16" s="56">
        <v>1114</v>
      </c>
    </row>
    <row r="17" spans="2:4" ht="16.2" thickBot="1" x14ac:dyDescent="0.35">
      <c r="B17" s="36" t="s">
        <v>31</v>
      </c>
      <c r="C17" s="51">
        <v>866.52</v>
      </c>
      <c r="D17" s="37">
        <v>868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F20"/>
  <sheetViews>
    <sheetView workbookViewId="0">
      <selection activeCell="E25" sqref="E25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15"/>
    </row>
    <row r="4" spans="1:6" ht="27.75" customHeight="1" thickBot="1" x14ac:dyDescent="0.9">
      <c r="A4" s="1"/>
      <c r="B4" s="52" t="s">
        <v>19</v>
      </c>
      <c r="C4" s="53"/>
      <c r="D4" s="54"/>
      <c r="F4" s="16"/>
    </row>
    <row r="5" spans="1:6" ht="18.600000000000001" thickTop="1" x14ac:dyDescent="0.35">
      <c r="A5" s="2"/>
      <c r="B5" s="17" t="s">
        <v>0</v>
      </c>
      <c r="C5" s="38" t="s">
        <v>18</v>
      </c>
      <c r="D5" s="19" t="s">
        <v>1</v>
      </c>
    </row>
    <row r="6" spans="1:6" ht="15.6" x14ac:dyDescent="0.3">
      <c r="B6" s="9">
        <v>2011</v>
      </c>
      <c r="C6" s="39"/>
      <c r="D6" s="20"/>
    </row>
    <row r="7" spans="1:6" ht="15.6" x14ac:dyDescent="0.3">
      <c r="B7" s="6">
        <v>2012</v>
      </c>
      <c r="C7" s="40"/>
      <c r="D7" s="21"/>
    </row>
    <row r="8" spans="1:6" ht="15.6" x14ac:dyDescent="0.3">
      <c r="B8" s="9">
        <v>2013</v>
      </c>
      <c r="C8" s="39"/>
      <c r="D8" s="20"/>
    </row>
    <row r="9" spans="1:6" ht="15.6" x14ac:dyDescent="0.3">
      <c r="B9" s="6">
        <v>2014</v>
      </c>
      <c r="C9" s="40"/>
      <c r="D9" s="21"/>
    </row>
    <row r="10" spans="1:6" ht="15.6" x14ac:dyDescent="0.3">
      <c r="B10" s="9">
        <v>2015</v>
      </c>
      <c r="C10" s="39"/>
      <c r="D10" s="20"/>
    </row>
    <row r="11" spans="1:6" ht="15.6" x14ac:dyDescent="0.3">
      <c r="B11" s="6">
        <v>2016</v>
      </c>
      <c r="C11" s="40"/>
      <c r="D11" s="21"/>
    </row>
    <row r="12" spans="1:6" ht="15.6" x14ac:dyDescent="0.3">
      <c r="B12" s="9">
        <v>2017</v>
      </c>
      <c r="C12" s="39"/>
      <c r="D12" s="20"/>
    </row>
    <row r="13" spans="1:6" ht="15.6" x14ac:dyDescent="0.3">
      <c r="B13" s="6">
        <v>2018</v>
      </c>
      <c r="C13" s="40"/>
      <c r="D13" s="21"/>
    </row>
    <row r="14" spans="1:6" ht="15.6" x14ac:dyDescent="0.3">
      <c r="B14" s="9">
        <v>2019</v>
      </c>
      <c r="C14" s="41">
        <f>'2019'!C18</f>
        <v>3590.99</v>
      </c>
      <c r="D14" s="27">
        <f>'2019'!D18</f>
        <v>4467</v>
      </c>
    </row>
    <row r="15" spans="1:6" ht="15.6" x14ac:dyDescent="0.3">
      <c r="B15" s="6">
        <v>2020</v>
      </c>
      <c r="C15" s="42">
        <f>'2020'!C18</f>
        <v>7186.7699999999995</v>
      </c>
      <c r="D15" s="43">
        <f>'2020'!D18</f>
        <v>9635</v>
      </c>
    </row>
    <row r="16" spans="1:6" ht="15.6" x14ac:dyDescent="0.3">
      <c r="B16" s="9">
        <v>2021</v>
      </c>
      <c r="C16" s="41">
        <f>'2021'!C$18</f>
        <v>5922.67</v>
      </c>
      <c r="D16" s="27">
        <f>'2021'!D$18</f>
        <v>6614</v>
      </c>
    </row>
    <row r="17" spans="2:4" ht="15.6" x14ac:dyDescent="0.3">
      <c r="B17" s="6">
        <v>2022</v>
      </c>
      <c r="C17" s="42">
        <f>'2022'!C$18</f>
        <v>9688.9900000000016</v>
      </c>
      <c r="D17" s="43">
        <f>'2022'!D$18</f>
        <v>11648</v>
      </c>
    </row>
    <row r="18" spans="2:4" ht="16.2" thickBot="1" x14ac:dyDescent="0.35">
      <c r="B18" s="46">
        <v>2023</v>
      </c>
      <c r="C18" s="44">
        <f>'2023'!C$18</f>
        <v>8489.02</v>
      </c>
      <c r="D18" s="45">
        <f>'2023'!D$18</f>
        <v>10823</v>
      </c>
    </row>
    <row r="19" spans="2:4" ht="15.6" x14ac:dyDescent="0.3">
      <c r="B19" s="6">
        <v>2024</v>
      </c>
      <c r="C19" s="42">
        <v>8465.39</v>
      </c>
      <c r="D19" s="43">
        <v>10622</v>
      </c>
    </row>
    <row r="20" spans="2:4" ht="16.2" thickBot="1" x14ac:dyDescent="0.35">
      <c r="B20" s="46">
        <v>2025</v>
      </c>
      <c r="C20" s="44">
        <v>8790.08</v>
      </c>
      <c r="D20" s="45">
        <v>10094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2026-08-27T19:08:58Z</dcterms:modified>
</cp:coreProperties>
</file>