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entina\Desktop\LABCEE\CONTAS_26_JAN-FEV\BAIXA\"/>
    </mc:Choice>
  </mc:AlternateContent>
  <xr:revisionPtr revIDLastSave="0" documentId="13_ncr:1_{11DA366C-99F2-43A3-86BB-0DEC6264933A}" xr6:coauthVersionLast="47" xr6:coauthVersionMax="47" xr10:uidLastSave="{00000000-0000-0000-0000-000000000000}"/>
  <bookViews>
    <workbookView xWindow="-108" yWindow="-108" windowWidth="23256" windowHeight="12456" firstSheet="5" activeTab="16" xr2:uid="{00000000-000D-0000-FFFF-FFFF00000000}"/>
  </bookViews>
  <sheets>
    <sheet name="2012" sheetId="2" r:id="rId1"/>
    <sheet name="2013" sheetId="3" r:id="rId2"/>
    <sheet name="2014" sheetId="4" r:id="rId3"/>
    <sheet name="2015" sheetId="5" r:id="rId4"/>
    <sheet name="2016" sheetId="7" r:id="rId5"/>
    <sheet name="2017" sheetId="8" r:id="rId6"/>
    <sheet name="2018" sheetId="9" r:id="rId7"/>
    <sheet name="2019" sheetId="10" r:id="rId8"/>
    <sheet name="2020" sheetId="11" r:id="rId9"/>
    <sheet name="2021" sheetId="12" r:id="rId10"/>
    <sheet name="2022" sheetId="13" r:id="rId11"/>
    <sheet name="2023" sheetId="14" r:id="rId12"/>
    <sheet name="2024" sheetId="15" r:id="rId13"/>
    <sheet name="2025" sheetId="16" r:id="rId14"/>
    <sheet name="2026" sheetId="17" r:id="rId15"/>
    <sheet name="GRAFICO" sheetId="6" r:id="rId16"/>
    <sheet name="HISTORICO" sheetId="1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7" i="1" l="1"/>
  <c r="C27" i="1"/>
  <c r="D26" i="1"/>
  <c r="C26" i="1"/>
  <c r="D18" i="17"/>
  <c r="C18" i="17"/>
  <c r="D18" i="16"/>
  <c r="C18" i="16"/>
  <c r="D18" i="15"/>
  <c r="C18" i="15"/>
  <c r="D18" i="14" l="1"/>
  <c r="D25" i="1" s="1"/>
  <c r="C18" i="14"/>
  <c r="C25" i="1" s="1"/>
  <c r="C18" i="13"/>
  <c r="D18" i="13"/>
  <c r="D18" i="12"/>
  <c r="D23" i="1" s="1"/>
  <c r="C18" i="12"/>
  <c r="C23" i="1" s="1"/>
  <c r="D18" i="11"/>
  <c r="D22" i="1" s="1"/>
  <c r="C18" i="11"/>
  <c r="C22" i="1" s="1"/>
  <c r="D18" i="10"/>
  <c r="D21" i="1" s="1"/>
  <c r="C18" i="10"/>
  <c r="C21" i="1" s="1"/>
  <c r="D18" i="9"/>
  <c r="D20" i="1" s="1"/>
  <c r="C18" i="9"/>
  <c r="C20" i="1" s="1"/>
  <c r="D18" i="8"/>
  <c r="D19" i="1" s="1"/>
  <c r="C18" i="8"/>
  <c r="C19" i="1" s="1"/>
  <c r="D18" i="7"/>
  <c r="D18" i="1" s="1"/>
  <c r="C18" i="7"/>
  <c r="C18" i="1" s="1"/>
  <c r="D18" i="5"/>
  <c r="D17" i="1" s="1"/>
  <c r="C18" i="5"/>
  <c r="C17" i="1" s="1"/>
  <c r="D18" i="4"/>
  <c r="D16" i="1" s="1"/>
  <c r="C18" i="4"/>
  <c r="C16" i="1" s="1"/>
  <c r="D18" i="3"/>
  <c r="D15" i="1" s="1"/>
  <c r="C18" i="3"/>
  <c r="C15" i="1" s="1"/>
  <c r="D18" i="2"/>
  <c r="D14" i="1" s="1"/>
  <c r="C18" i="2"/>
  <c r="C14" i="1" s="1"/>
</calcChain>
</file>

<file path=xl/sharedStrings.xml><?xml version="1.0" encoding="utf-8"?>
<sst xmlns="http://schemas.openxmlformats.org/spreadsheetml/2006/main" count="263" uniqueCount="20">
  <si>
    <t>Ano</t>
  </si>
  <si>
    <t>Total em consumo (kWh)</t>
  </si>
  <si>
    <t>Mês</t>
  </si>
  <si>
    <t>Consumo Ativo (kWh)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</si>
  <si>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</si>
  <si>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</si>
  <si>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</si>
  <si>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</si>
  <si>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</si>
  <si>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</si>
  <si>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</si>
  <si>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</si>
  <si>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</si>
  <si>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</si>
  <si>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</si>
  <si>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</si>
  <si>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Total</t>
  </si>
  <si>
    <t>Fatura Total (R$)</t>
  </si>
  <si>
    <t>Total em dinheiro (R$)</t>
  </si>
  <si>
    <t>CONSERVATÓRIO DE MÚSICA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</si>
</sst>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&quot;R$&quot;#,##0.00"/>
    <numFmt numFmtId="166" formatCode="&quot;R$&quot;\ #,##0.00"/>
  </numFmts>
  <fonts count="11" x14ac:knownFonts="1">
    <font>
      <sz val="11"/>
      <color theme="1"/>
      <name val="Calibri"/>
      <family val="2"/>
      <scheme val="minor"/>
    </font>
    <font>
      <sz val="14"/>
      <color theme="1"/>
      <name val="Berlin Sans FB"/>
      <family val="2"/>
    </font>
    <font>
      <sz val="11"/>
      <color theme="1"/>
      <name val="Tw Cen MT"/>
      <family val="2"/>
    </font>
    <font>
      <b/>
      <sz val="11"/>
      <color rgb="FF666666"/>
      <name val="Tw Cen MT"/>
      <family val="2"/>
    </font>
    <font>
      <sz val="14"/>
      <color theme="1"/>
      <name val="Tw Cen MT"/>
      <family val="2"/>
    </font>
    <font>
      <sz val="10"/>
      <name val="Arial"/>
      <family val="2"/>
    </font>
    <font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5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4" fontId="0" fillId="0" borderId="0" xfId="0" applyNumberFormat="1"/>
    <xf numFmtId="0" fontId="7" fillId="0" borderId="1" xfId="0" applyFont="1" applyBorder="1" applyAlignment="1">
      <alignment horizontal="center"/>
    </xf>
    <xf numFmtId="4" fontId="7" fillId="0" borderId="0" xfId="0" applyNumberFormat="1" applyFont="1" applyAlignment="1">
      <alignment horizontal="center"/>
    </xf>
    <xf numFmtId="3" fontId="7" fillId="0" borderId="2" xfId="0" applyNumberFormat="1" applyFont="1" applyBorder="1" applyAlignment="1">
      <alignment horizontal="center"/>
    </xf>
    <xf numFmtId="4" fontId="7" fillId="0" borderId="0" xfId="0" applyNumberFormat="1" applyFont="1" applyAlignment="1">
      <alignment horizontal="center" vertical="center"/>
    </xf>
    <xf numFmtId="3" fontId="7" fillId="0" borderId="2" xfId="0" applyNumberFormat="1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/>
    </xf>
    <xf numFmtId="4" fontId="7" fillId="3" borderId="0" xfId="0" applyNumberFormat="1" applyFont="1" applyFill="1" applyAlignment="1">
      <alignment horizontal="center" vertical="center"/>
    </xf>
    <xf numFmtId="3" fontId="7" fillId="3" borderId="2" xfId="0" applyNumberFormat="1" applyFont="1" applyFill="1" applyBorder="1" applyAlignment="1">
      <alignment horizontal="center" vertical="center"/>
    </xf>
    <xf numFmtId="4" fontId="7" fillId="3" borderId="0" xfId="0" applyNumberFormat="1" applyFont="1" applyFill="1" applyAlignment="1">
      <alignment horizontal="center"/>
    </xf>
    <xf numFmtId="3" fontId="7" fillId="3" borderId="2" xfId="0" applyNumberFormat="1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/>
    </xf>
    <xf numFmtId="0" fontId="7" fillId="3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0" fillId="0" borderId="2" xfId="0" applyBorder="1"/>
    <xf numFmtId="4" fontId="8" fillId="3" borderId="4" xfId="0" applyNumberFormat="1" applyFont="1" applyFill="1" applyBorder="1" applyAlignment="1">
      <alignment horizontal="center"/>
    </xf>
    <xf numFmtId="0" fontId="7" fillId="3" borderId="2" xfId="0" applyFont="1" applyFill="1" applyBorder="1" applyAlignment="1">
      <alignment horizontal="center"/>
    </xf>
    <xf numFmtId="3" fontId="8" fillId="3" borderId="5" xfId="0" applyNumberFormat="1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/>
    <xf numFmtId="0" fontId="9" fillId="0" borderId="0" xfId="0" applyFont="1"/>
    <xf numFmtId="0" fontId="10" fillId="0" borderId="1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2" xfId="0" applyFont="1" applyBorder="1" applyAlignment="1">
      <alignment horizontal="center"/>
    </xf>
    <xf numFmtId="0" fontId="7" fillId="3" borderId="1" xfId="0" applyFont="1" applyFill="1" applyBorder="1" applyAlignment="1">
      <alignment horizontal="center" vertical="center"/>
    </xf>
    <xf numFmtId="3" fontId="7" fillId="3" borderId="12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166" fontId="7" fillId="3" borderId="11" xfId="0" applyNumberFormat="1" applyFont="1" applyFill="1" applyBorder="1" applyAlignment="1">
      <alignment horizontal="center"/>
    </xf>
    <xf numFmtId="166" fontId="7" fillId="3" borderId="0" xfId="0" applyNumberFormat="1" applyFont="1" applyFill="1" applyAlignment="1">
      <alignment horizontal="center"/>
    </xf>
    <xf numFmtId="166" fontId="7" fillId="0" borderId="0" xfId="0" applyNumberFormat="1" applyFont="1" applyAlignment="1">
      <alignment horizontal="center"/>
    </xf>
    <xf numFmtId="3" fontId="7" fillId="0" borderId="5" xfId="0" applyNumberFormat="1" applyFont="1" applyBorder="1" applyAlignment="1">
      <alignment horizontal="center"/>
    </xf>
    <xf numFmtId="166" fontId="7" fillId="3" borderId="0" xfId="0" applyNumberFormat="1" applyFont="1" applyFill="1" applyAlignment="1">
      <alignment horizontal="center" vertical="center"/>
    </xf>
    <xf numFmtId="0" fontId="7" fillId="0" borderId="3" xfId="0" applyFont="1" applyBorder="1" applyAlignment="1">
      <alignment horizontal="center"/>
    </xf>
    <xf numFmtId="166" fontId="7" fillId="0" borderId="4" xfId="0" applyNumberFormat="1" applyFont="1" applyBorder="1" applyAlignment="1">
      <alignment horizontal="center"/>
    </xf>
    <xf numFmtId="3" fontId="7" fillId="4" borderId="2" xfId="0" applyNumberFormat="1" applyFont="1" applyFill="1" applyBorder="1" applyAlignment="1">
      <alignment horizontal="center"/>
    </xf>
    <xf numFmtId="17" fontId="7" fillId="4" borderId="1" xfId="0" applyNumberFormat="1" applyFont="1" applyFill="1" applyBorder="1" applyAlignment="1">
      <alignment horizontal="center"/>
    </xf>
    <xf numFmtId="4" fontId="7" fillId="4" borderId="0" xfId="0" applyNumberFormat="1" applyFont="1" applyFill="1" applyBorder="1" applyAlignment="1">
      <alignment horizontal="center"/>
    </xf>
    <xf numFmtId="17" fontId="7" fillId="4" borderId="3" xfId="0" applyNumberFormat="1" applyFont="1" applyFill="1" applyBorder="1" applyAlignment="1">
      <alignment horizontal="center"/>
    </xf>
    <xf numFmtId="4" fontId="7" fillId="4" borderId="4" xfId="0" applyNumberFormat="1" applyFont="1" applyFill="1" applyBorder="1" applyAlignment="1">
      <alignment horizontal="center"/>
    </xf>
    <xf numFmtId="3" fontId="7" fillId="4" borderId="5" xfId="0" applyNumberFormat="1" applyFont="1" applyFill="1" applyBorder="1" applyAlignment="1">
      <alignment horizontal="center"/>
    </xf>
    <xf numFmtId="0" fontId="10" fillId="4" borderId="1" xfId="0" applyFont="1" applyFill="1" applyBorder="1" applyAlignment="1">
      <alignment horizontal="center"/>
    </xf>
    <xf numFmtId="0" fontId="10" fillId="4" borderId="0" xfId="0" applyFont="1" applyFill="1" applyBorder="1" applyAlignment="1">
      <alignment horizontal="center"/>
    </xf>
    <xf numFmtId="0" fontId="10" fillId="4" borderId="9" xfId="0" applyFont="1" applyFill="1" applyBorder="1" applyAlignment="1">
      <alignment horizontal="center"/>
    </xf>
    <xf numFmtId="165" fontId="7" fillId="4" borderId="0" xfId="0" applyNumberFormat="1" applyFont="1" applyFill="1" applyBorder="1" applyAlignment="1">
      <alignment horizontal="center"/>
    </xf>
    <xf numFmtId="4" fontId="7" fillId="4" borderId="0" xfId="0" applyNumberFormat="1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10" fillId="4" borderId="2" xfId="0" applyFont="1" applyFill="1" applyBorder="1" applyAlignment="1">
      <alignment horizontal="center"/>
    </xf>
    <xf numFmtId="0" fontId="7" fillId="4" borderId="0" xfId="0" applyFont="1" applyFill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</cellXfs>
  <cellStyles count="2">
    <cellStyle name="Normal" xfId="0" builtinId="0"/>
    <cellStyle name="Vírgula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plotArea>
      <c:layout>
        <c:manualLayout>
          <c:layoutTarget val="inner"/>
          <c:xMode val="edge"/>
          <c:yMode val="edge"/>
          <c:x val="2.2871627519369182E-2"/>
          <c:y val="4.7244741193768272E-2"/>
          <c:w val="0.9350547477600355"/>
          <c:h val="0.78365878186619287"/>
        </c:manualLayout>
      </c:layout>
      <c:lineChart>
        <c:grouping val="stacked"/>
        <c:varyColors val="0"/>
        <c:ser>
          <c:idx val="0"/>
          <c:order val="0"/>
          <c:tx>
            <c:strRef>
              <c:f>GRAFICO!$C$5</c:f>
              <c:strCache>
                <c:ptCount val="1"/>
                <c:pt idx="0">
                  <c:v>Fatura Total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5.0918305499780166E-2"/>
                  <c:y val="4.3175290711250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433-4C10-9035-5C1C560F7047}"/>
                </c:ext>
              </c:extLst>
            </c:dLbl>
            <c:dLbl>
              <c:idx val="1"/>
              <c:layout>
                <c:manualLayout>
                  <c:x val="-5.1623539773411914E-2"/>
                  <c:y val="4.478487131992199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DA-4B86-864C-44CF77B37DF0}"/>
                </c:ext>
              </c:extLst>
            </c:dLbl>
            <c:dLbl>
              <c:idx val="2"/>
              <c:layout>
                <c:manualLayout>
                  <c:x val="-6.096695144578608E-2"/>
                  <c:y val="5.397563996480551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DA-4B86-864C-44CF77B37DF0}"/>
                </c:ext>
              </c:extLst>
            </c:dLbl>
            <c:dLbl>
              <c:idx val="3"/>
              <c:layout>
                <c:manualLayout>
                  <c:x val="-5.9553830067162743E-2"/>
                  <c:y val="4.1982965955260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5DA-4B86-864C-44CF77B37DF0}"/>
                </c:ext>
              </c:extLst>
            </c:dLbl>
            <c:dLbl>
              <c:idx val="4"/>
              <c:layout>
                <c:manualLayout>
                  <c:x val="-5.7581659385109993E-2"/>
                  <c:y val="8.2891899650676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33-4C10-9035-5C1C560F7047}"/>
                </c:ext>
              </c:extLst>
            </c:dLbl>
            <c:dLbl>
              <c:idx val="5"/>
              <c:layout>
                <c:manualLayout>
                  <c:x val="-5.8152995486416878E-2"/>
                  <c:y val="3.9966610785054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DA-4B86-864C-44CF77B37DF0}"/>
                </c:ext>
              </c:extLst>
            </c:dLbl>
            <c:dLbl>
              <c:idx val="6"/>
              <c:layout>
                <c:manualLayout>
                  <c:x val="-5.8006670893511303E-2"/>
                  <c:y val="3.78345108456718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DA-4B86-864C-44CF77B37DF0}"/>
                </c:ext>
              </c:extLst>
            </c:dLbl>
            <c:dLbl>
              <c:idx val="7"/>
              <c:layout>
                <c:manualLayout>
                  <c:x val="-6.1045506414468063E-2"/>
                  <c:y val="4.81704800498841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433-4C10-9035-5C1C560F7047}"/>
                </c:ext>
              </c:extLst>
            </c:dLbl>
            <c:dLbl>
              <c:idx val="8"/>
              <c:layout>
                <c:manualLayout>
                  <c:x val="-7.1910809837042192E-2"/>
                  <c:y val="4.7622884747072301E-3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DA-4B86-864C-44CF77B37DF0}"/>
                </c:ext>
              </c:extLst>
            </c:dLbl>
            <c:dLbl>
              <c:idx val="9"/>
              <c:layout>
                <c:manualLayout>
                  <c:x val="-5.4834610352162715E-2"/>
                  <c:y val="4.43578188724560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DA-4B86-864C-44CF77B37DF0}"/>
                </c:ext>
              </c:extLst>
            </c:dLbl>
            <c:dLbl>
              <c:idx val="10"/>
              <c:layout>
                <c:manualLayout>
                  <c:x val="-5.693265617313778E-2"/>
                  <c:y val="3.78655220307467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DA-4B86-864C-44CF77B37DF0}"/>
                </c:ext>
              </c:extLst>
            </c:dLbl>
            <c:dLbl>
              <c:idx val="11"/>
              <c:layout>
                <c:manualLayout>
                  <c:x val="-4.1698922128436601E-2"/>
                  <c:y val="3.0368145202865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433-4C10-9035-5C1C560F704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GRAFICO!$C$6:$C$17</c:f>
              <c:numCache>
                <c:formatCode>#,##0.00</c:formatCode>
                <c:ptCount val="12"/>
                <c:pt idx="0" formatCode="&quot;R$&quot;#,##0.00">
                  <c:v>1422.05</c:v>
                </c:pt>
                <c:pt idx="1">
                  <c:v>824.68</c:v>
                </c:pt>
                <c:pt idx="2">
                  <c:v>280.91000000000003</c:v>
                </c:pt>
                <c:pt idx="3">
                  <c:v>146.69</c:v>
                </c:pt>
                <c:pt idx="4">
                  <c:v>311.14999999999998</c:v>
                </c:pt>
                <c:pt idx="5">
                  <c:v>856.63</c:v>
                </c:pt>
                <c:pt idx="6">
                  <c:v>503.1</c:v>
                </c:pt>
                <c:pt idx="7">
                  <c:v>447.44</c:v>
                </c:pt>
                <c:pt idx="8">
                  <c:v>239.45</c:v>
                </c:pt>
                <c:pt idx="9">
                  <c:v>203.79</c:v>
                </c:pt>
                <c:pt idx="10">
                  <c:v>483.71</c:v>
                </c:pt>
                <c:pt idx="11">
                  <c:v>303.3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F5DA-4B86-864C-44CF77B3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492352"/>
        <c:axId val="115493888"/>
      </c:lineChart>
      <c:lineChart>
        <c:grouping val="stacked"/>
        <c:varyColors val="0"/>
        <c:ser>
          <c:idx val="1"/>
          <c:order val="1"/>
          <c:tx>
            <c:strRef>
              <c:f>GRAFICO!$D$5</c:f>
              <c:strCache>
                <c:ptCount val="1"/>
                <c:pt idx="0">
                  <c:v>Consumo Ativo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4.4498453608751216E-2"/>
                  <c:y val="-5.256006864988571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741-4871-ABE4-75CF13D982C8}"/>
                </c:ext>
              </c:extLst>
            </c:dLbl>
            <c:dLbl>
              <c:idx val="1"/>
              <c:layout>
                <c:manualLayout>
                  <c:x val="-3.5630457240616968E-2"/>
                  <c:y val="-6.29646709942558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741-4871-ABE4-75CF13D982C8}"/>
                </c:ext>
              </c:extLst>
            </c:dLbl>
            <c:dLbl>
              <c:idx val="2"/>
              <c:layout>
                <c:manualLayout>
                  <c:x val="-5.1355603806059073E-2"/>
                  <c:y val="-4.05407929762293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C7C-4EC2-B93E-113C1A272C9D}"/>
                </c:ext>
              </c:extLst>
            </c:dLbl>
            <c:dLbl>
              <c:idx val="3"/>
              <c:layout>
                <c:manualLayout>
                  <c:x val="-2.6755758982731324E-2"/>
                  <c:y val="-7.72261593424555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7C-4EC2-B93E-113C1A272C9D}"/>
                </c:ext>
              </c:extLst>
            </c:dLbl>
            <c:dLbl>
              <c:idx val="4"/>
              <c:layout>
                <c:manualLayout>
                  <c:x val="-3.0311949232068151E-2"/>
                  <c:y val="-8.540547798066594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C7C-4EC2-B93E-113C1A272C9D}"/>
                </c:ext>
              </c:extLst>
            </c:dLbl>
            <c:dLbl>
              <c:idx val="5"/>
              <c:layout>
                <c:manualLayout>
                  <c:x val="-3.0311949232068217E-2"/>
                  <c:y val="-6.269409937888198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5DA-4B86-864C-44CF77B37DF0}"/>
                </c:ext>
              </c:extLst>
            </c:dLbl>
            <c:dLbl>
              <c:idx val="6"/>
              <c:layout>
                <c:manualLayout>
                  <c:x val="-1.9691548316645924E-2"/>
                  <c:y val="-4.448232382197744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3D9-4B7B-860B-ED8A8A129CDA}"/>
                </c:ext>
              </c:extLst>
            </c:dLbl>
            <c:dLbl>
              <c:idx val="7"/>
              <c:layout>
                <c:manualLayout>
                  <c:x val="-3.3467701568758806E-2"/>
                  <c:y val="-5.75730864428151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741-4871-ABE4-75CF13D982C8}"/>
                </c:ext>
              </c:extLst>
            </c:dLbl>
            <c:dLbl>
              <c:idx val="8"/>
              <c:layout>
                <c:manualLayout>
                  <c:x val="-2.8422016322173112E-2"/>
                  <c:y val="-5.181898846495126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741-4871-ABE4-75CF13D982C8}"/>
                </c:ext>
              </c:extLst>
            </c:dLbl>
            <c:dLbl>
              <c:idx val="9"/>
              <c:layout>
                <c:manualLayout>
                  <c:x val="-2.8540604924531011E-2"/>
                  <c:y val="-9.860345641877392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F5DA-4B86-864C-44CF77B37DF0}"/>
                </c:ext>
              </c:extLst>
            </c:dLbl>
            <c:dLbl>
              <c:idx val="10"/>
              <c:layout>
                <c:manualLayout>
                  <c:x val="-2.8539849588599259E-2"/>
                  <c:y val="-8.1090925449461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5DA-4B86-864C-44CF77B37DF0}"/>
                </c:ext>
              </c:extLst>
            </c:dLbl>
            <c:dLbl>
              <c:idx val="11"/>
              <c:layout>
                <c:manualLayout>
                  <c:x val="-1.9678713291518355E-2"/>
                  <c:y val="-5.13191530410456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5DA-4B86-864C-44CF77B37DF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GRAFICO!$B$6:$B$17</c:f>
              <c:numCache>
                <c:formatCode>mmm\-yy</c:formatCode>
                <c:ptCount val="12"/>
                <c:pt idx="0">
                  <c:v>45689</c:v>
                </c:pt>
                <c:pt idx="1">
                  <c:v>45717</c:v>
                </c:pt>
                <c:pt idx="2">
                  <c:v>45748</c:v>
                </c:pt>
                <c:pt idx="3">
                  <c:v>45778</c:v>
                </c:pt>
                <c:pt idx="4">
                  <c:v>45809</c:v>
                </c:pt>
                <c:pt idx="5">
                  <c:v>45839</c:v>
                </c:pt>
                <c:pt idx="6">
                  <c:v>45870</c:v>
                </c:pt>
                <c:pt idx="7">
                  <c:v>45901</c:v>
                </c:pt>
                <c:pt idx="8">
                  <c:v>45931</c:v>
                </c:pt>
                <c:pt idx="9">
                  <c:v>45962</c:v>
                </c:pt>
                <c:pt idx="10">
                  <c:v>45992</c:v>
                </c:pt>
                <c:pt idx="11">
                  <c:v>46023</c:v>
                </c:pt>
              </c:numCache>
            </c:numRef>
          </c:cat>
          <c:val>
            <c:numRef>
              <c:f>GRAFICO!$D$6:$D$17</c:f>
              <c:numCache>
                <c:formatCode>#,##0</c:formatCode>
                <c:ptCount val="12"/>
                <c:pt idx="0">
                  <c:v>1785</c:v>
                </c:pt>
                <c:pt idx="1">
                  <c:v>1022</c:v>
                </c:pt>
                <c:pt idx="2">
                  <c:v>323</c:v>
                </c:pt>
                <c:pt idx="3">
                  <c:v>159</c:v>
                </c:pt>
                <c:pt idx="4">
                  <c:v>350</c:v>
                </c:pt>
                <c:pt idx="5">
                  <c:v>988</c:v>
                </c:pt>
                <c:pt idx="6">
                  <c:v>574</c:v>
                </c:pt>
                <c:pt idx="7">
                  <c:v>482</c:v>
                </c:pt>
                <c:pt idx="8">
                  <c:v>252</c:v>
                </c:pt>
                <c:pt idx="9">
                  <c:v>218</c:v>
                </c:pt>
                <c:pt idx="10">
                  <c:v>482</c:v>
                </c:pt>
                <c:pt idx="11">
                  <c:v>287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F5DA-4B86-864C-44CF77B37D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5525888"/>
        <c:axId val="115524352"/>
      </c:lineChart>
      <c:dateAx>
        <c:axId val="115492352"/>
        <c:scaling>
          <c:orientation val="minMax"/>
        </c:scaling>
        <c:delete val="0"/>
        <c:axPos val="b"/>
        <c:majorGridlines>
          <c:spPr>
            <a:ln>
              <a:solidFill>
                <a:schemeClr val="accent1">
                  <a:lumMod val="40000"/>
                  <a:lumOff val="60000"/>
                </a:schemeClr>
              </a:solidFill>
            </a:ln>
          </c:spPr>
        </c:majorGridlines>
        <c:numFmt formatCode="mmm\-yy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="1">
                <a:latin typeface="Tw Cen MT" pitchFamily="34" charset="0"/>
              </a:defRPr>
            </a:pPr>
            <a:endParaRPr lang="pt-BR"/>
          </a:p>
        </c:txPr>
        <c:crossAx val="115493888"/>
        <c:crosses val="autoZero"/>
        <c:auto val="1"/>
        <c:lblOffset val="200"/>
        <c:baseTimeUnit val="months"/>
      </c:dateAx>
      <c:valAx>
        <c:axId val="115493888"/>
        <c:scaling>
          <c:orientation val="minMax"/>
          <c:max val="3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5492352"/>
        <c:crosses val="autoZero"/>
        <c:crossBetween val="between"/>
        <c:majorUnit val="100"/>
      </c:valAx>
      <c:valAx>
        <c:axId val="115524352"/>
        <c:scaling>
          <c:orientation val="minMax"/>
        </c:scaling>
        <c:delete val="1"/>
        <c:axPos val="r"/>
        <c:numFmt formatCode="#,##0" sourceLinked="1"/>
        <c:majorTickMark val="out"/>
        <c:minorTickMark val="none"/>
        <c:tickLblPos val="nextTo"/>
        <c:crossAx val="115525888"/>
        <c:crosses val="max"/>
        <c:crossBetween val="between"/>
      </c:valAx>
      <c:dateAx>
        <c:axId val="115525888"/>
        <c:scaling>
          <c:orientation val="minMax"/>
        </c:scaling>
        <c:delete val="1"/>
        <c:axPos val="b"/>
        <c:numFmt formatCode="mmm\-yy" sourceLinked="1"/>
        <c:majorTickMark val="out"/>
        <c:minorTickMark val="none"/>
        <c:tickLblPos val="nextTo"/>
        <c:crossAx val="115524352"/>
        <c:crosses val="autoZero"/>
        <c:auto val="1"/>
        <c:lblOffset val="100"/>
        <c:baseTimeUnit val="months"/>
      </c:date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2524667492023009"/>
          <c:y val="4.4913720636996217E-2"/>
          <c:w val="0.24649575154897196"/>
          <c:h val="0.13385035577633098"/>
        </c:manualLayout>
      </c:layout>
      <c:overlay val="0"/>
      <c:spPr>
        <a:solidFill>
          <a:sysClr val="window" lastClr="FFFFFF">
            <a:alpha val="93000"/>
          </a:sysClr>
        </a:solidFill>
      </c:spPr>
      <c:txPr>
        <a:bodyPr/>
        <a:lstStyle/>
        <a:p>
          <a:pPr>
            <a:defRPr sz="900" b="1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printSettings>
    <c:headerFooter/>
    <c:pageMargins b="0.78740157499999996" l="0.511811024" r="0.511811024" t="0.78740157499999996" header="0.31496062000000197" footer="0.3149606200000019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595652714042805E-2"/>
          <c:y val="5.5272151256270691E-2"/>
          <c:w val="0.93995751529104521"/>
          <c:h val="0.81892873825133761"/>
        </c:manualLayout>
      </c:layout>
      <c:lineChart>
        <c:grouping val="stacked"/>
        <c:varyColors val="0"/>
        <c:ser>
          <c:idx val="0"/>
          <c:order val="0"/>
          <c:tx>
            <c:strRef>
              <c:f>HISTORICO!$C$5</c:f>
              <c:strCache>
                <c:ptCount val="1"/>
                <c:pt idx="0">
                  <c:v>Total em dinheiro (R$)</c:v>
                </c:pt>
              </c:strCache>
            </c:strRef>
          </c:tx>
          <c:spPr>
            <a:ln>
              <a:solidFill>
                <a:schemeClr val="tx2">
                  <a:lumMod val="50000"/>
                </a:schemeClr>
              </a:solidFill>
            </a:ln>
          </c:spPr>
          <c:marker>
            <c:spPr>
              <a:solidFill>
                <a:schemeClr val="tx2">
                  <a:lumMod val="50000"/>
                </a:schemeClr>
              </a:solidFill>
              <a:ln>
                <a:solidFill>
                  <a:schemeClr val="tx2">
                    <a:lumMod val="50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1.2500430695077083E-2"/>
                  <c:y val="-1.7660099479044612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5E-496F-8F1A-E38B64C68A9E}"/>
                </c:ext>
              </c:extLst>
            </c:dLbl>
            <c:dLbl>
              <c:idx val="1"/>
              <c:layout>
                <c:manualLayout>
                  <c:x val="-4.3874314799694385E-2"/>
                  <c:y val="3.733835281851031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34D-4467-A235-6B39361807B5}"/>
                </c:ext>
              </c:extLst>
            </c:dLbl>
            <c:dLbl>
              <c:idx val="2"/>
              <c:layout>
                <c:manualLayout>
                  <c:x val="-3.4744204811945192E-2"/>
                  <c:y val="4.843149775379303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4D-4467-A235-6B39361807B5}"/>
                </c:ext>
              </c:extLst>
            </c:dLbl>
            <c:dLbl>
              <c:idx val="3"/>
              <c:layout>
                <c:manualLayout>
                  <c:x val="-4.5793537009739593E-2"/>
                  <c:y val="-4.126217048568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34D-4467-A235-6B39361807B5}"/>
                </c:ext>
              </c:extLst>
            </c:dLbl>
            <c:dLbl>
              <c:idx val="4"/>
              <c:layout>
                <c:manualLayout>
                  <c:x val="-4.6552146695158059E-2"/>
                  <c:y val="4.57636255756788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165-4457-B4B9-CE9D47B700D5}"/>
                </c:ext>
              </c:extLst>
            </c:dLbl>
            <c:dLbl>
              <c:idx val="5"/>
              <c:layout>
                <c:manualLayout>
                  <c:x val="-4.5766712476239022E-2"/>
                  <c:y val="-5.164682281807138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65E-496F-8F1A-E38B64C68A9E}"/>
                </c:ext>
              </c:extLst>
            </c:dLbl>
            <c:dLbl>
              <c:idx val="6"/>
              <c:layout>
                <c:manualLayout>
                  <c:x val="-4.6004668854598391E-2"/>
                  <c:y val="4.00732348204447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34D-4467-A235-6B39361807B5}"/>
                </c:ext>
              </c:extLst>
            </c:dLbl>
            <c:dLbl>
              <c:idx val="7"/>
              <c:layout>
                <c:manualLayout>
                  <c:x val="-3.864643205989058E-2"/>
                  <c:y val="-3.551436724776085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34D-4467-A235-6B39361807B5}"/>
                </c:ext>
              </c:extLst>
            </c:dLbl>
            <c:dLbl>
              <c:idx val="8"/>
              <c:layout>
                <c:manualLayout>
                  <c:x val="-6.8294734986624681E-2"/>
                  <c:y val="2.53833657819520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65E-496F-8F1A-E38B64C68A9E}"/>
                </c:ext>
              </c:extLst>
            </c:dLbl>
            <c:dLbl>
              <c:idx val="9"/>
              <c:layout>
                <c:manualLayout>
                  <c:x val="-5.5186847726803483E-2"/>
                  <c:y val="3.46089159556292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34D-4467-A235-6B39361807B5}"/>
                </c:ext>
              </c:extLst>
            </c:dLbl>
            <c:dLbl>
              <c:idx val="10"/>
              <c:layout>
                <c:manualLayout>
                  <c:x val="-4.2421353033189377E-2"/>
                  <c:y val="2.445808493885872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34D-4467-A235-6B39361807B5}"/>
                </c:ext>
              </c:extLst>
            </c:dLbl>
            <c:dLbl>
              <c:idx val="11"/>
              <c:layout>
                <c:manualLayout>
                  <c:x val="-4.3644208890066122E-2"/>
                  <c:y val="-4.380708049614333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34D-4467-A235-6B39361807B5}"/>
                </c:ext>
              </c:extLst>
            </c:dLbl>
            <c:dLbl>
              <c:idx val="12"/>
              <c:layout>
                <c:manualLayout>
                  <c:x val="-5.1903987570837563E-2"/>
                  <c:y val="5.90537111858276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34D-4467-A235-6B39361807B5}"/>
                </c:ext>
              </c:extLst>
            </c:dLbl>
            <c:dLbl>
              <c:idx val="13"/>
              <c:layout>
                <c:manualLayout>
                  <c:x val="2.1214852668694903E-3"/>
                  <c:y val="-1.3604786313799223E-2"/>
                </c:manualLayout>
              </c:layout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65E-496F-8F1A-E38B64C68A9E}"/>
                </c:ext>
              </c:extLst>
            </c:dLbl>
            <c:dLbl>
              <c:idx val="14"/>
              <c:layout>
                <c:manualLayout>
                  <c:x val="-2.9974683975320642E-2"/>
                  <c:y val="0.14102133190178839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65E-496F-8F1A-E38B64C68A9E}"/>
                </c:ext>
              </c:extLst>
            </c:dLbl>
            <c:dLbl>
              <c:idx val="15"/>
              <c:layout>
                <c:manualLayout>
                  <c:x val="-4.3441292677238806E-2"/>
                  <c:y val="-3.901472042494284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B65E-496F-8F1A-E38B64C68A9E}"/>
                </c:ext>
              </c:extLst>
            </c:dLbl>
            <c:dLbl>
              <c:idx val="16"/>
              <c:layout>
                <c:manualLayout>
                  <c:x val="-6.5277947699484362E-2"/>
                  <c:y val="7.13535444861978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09B-4E25-A03D-624FD4856599}"/>
                </c:ext>
              </c:extLst>
            </c:dLbl>
            <c:dLbl>
              <c:idx val="19"/>
              <c:layout>
                <c:manualLayout>
                  <c:x val="-4.5871475024491425E-2"/>
                  <c:y val="-2.35828068395175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CE-409E-848B-6ED3BF55810B}"/>
                </c:ext>
              </c:extLst>
            </c:dLbl>
            <c:spPr>
              <a:noFill/>
              <a:ln>
                <a:noFill/>
              </a:ln>
              <a:effectLst/>
            </c:sp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HISTORICO!$B$6:$B$27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HISTORICO!$C$6:$C$27</c:f>
              <c:numCache>
                <c:formatCode>"R$"\ #,##0.00</c:formatCode>
                <c:ptCount val="22"/>
                <c:pt idx="0">
                  <c:v>2804.32</c:v>
                </c:pt>
                <c:pt idx="1">
                  <c:v>2688.62</c:v>
                </c:pt>
                <c:pt idx="2">
                  <c:v>4401.8100000000004</c:v>
                </c:pt>
                <c:pt idx="3">
                  <c:v>6046.19</c:v>
                </c:pt>
                <c:pt idx="4">
                  <c:v>5293.44</c:v>
                </c:pt>
                <c:pt idx="5">
                  <c:v>4513.29</c:v>
                </c:pt>
                <c:pt idx="6">
                  <c:v>4431.6899999999996</c:v>
                </c:pt>
                <c:pt idx="7">
                  <c:v>4475.07</c:v>
                </c:pt>
                <c:pt idx="8">
                  <c:v>3157.5</c:v>
                </c:pt>
                <c:pt idx="9">
                  <c:v>2581.0800000000004</c:v>
                </c:pt>
                <c:pt idx="10">
                  <c:v>2909.41</c:v>
                </c:pt>
                <c:pt idx="11">
                  <c:v>4886.9100000000008</c:v>
                </c:pt>
                <c:pt idx="12">
                  <c:v>4521.46</c:v>
                </c:pt>
                <c:pt idx="13">
                  <c:v>3432.71</c:v>
                </c:pt>
                <c:pt idx="14">
                  <c:v>8648.36</c:v>
                </c:pt>
                <c:pt idx="15">
                  <c:v>9471.5300000000025</c:v>
                </c:pt>
                <c:pt idx="16">
                  <c:v>5772.29</c:v>
                </c:pt>
                <c:pt idx="17">
                  <c:v>2668.83</c:v>
                </c:pt>
                <c:pt idx="18">
                  <c:v>7833.57</c:v>
                </c:pt>
                <c:pt idx="19">
                  <c:v>7905.15</c:v>
                </c:pt>
                <c:pt idx="20">
                  <c:v>4876.88</c:v>
                </c:pt>
                <c:pt idx="21">
                  <c:v>5922.16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B34D-4467-A235-6B393618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567424"/>
        <c:axId val="114614272"/>
      </c:lineChart>
      <c:lineChart>
        <c:grouping val="stacked"/>
        <c:varyColors val="0"/>
        <c:ser>
          <c:idx val="1"/>
          <c:order val="1"/>
          <c:tx>
            <c:strRef>
              <c:f>HISTORICO!$D$5</c:f>
              <c:strCache>
                <c:ptCount val="1"/>
                <c:pt idx="0">
                  <c:v>Total em consumo (kWh)</c:v>
                </c:pt>
              </c:strCache>
            </c:strRef>
          </c:tx>
          <c:spPr>
            <a:ln>
              <a:solidFill>
                <a:srgbClr val="FFC000"/>
              </a:solidFill>
            </a:ln>
          </c:spPr>
          <c:marker>
            <c:spPr>
              <a:solidFill>
                <a:srgbClr val="FFC000"/>
              </a:solidFill>
              <a:ln>
                <a:solidFill>
                  <a:srgbClr val="FFC000"/>
                </a:solidFill>
              </a:ln>
            </c:spPr>
          </c:marker>
          <c:dLbls>
            <c:dLbl>
              <c:idx val="0"/>
              <c:layout>
                <c:manualLayout>
                  <c:x val="-6.0218284167712277E-3"/>
                  <c:y val="4.0553563663204865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65E-496F-8F1A-E38B64C68A9E}"/>
                </c:ext>
              </c:extLst>
            </c:dLbl>
            <c:dLbl>
              <c:idx val="1"/>
              <c:layout>
                <c:manualLayout>
                  <c:x val="-1.2843090117847665E-2"/>
                  <c:y val="-5.7120872427962295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5E-496F-8F1A-E38B64C68A9E}"/>
                </c:ext>
              </c:extLst>
            </c:dLbl>
            <c:dLbl>
              <c:idx val="2"/>
              <c:layout>
                <c:manualLayout>
                  <c:x val="-4.1870523222919197E-2"/>
                  <c:y val="-3.048715847766509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34D-4467-A235-6B39361807B5}"/>
                </c:ext>
              </c:extLst>
            </c:dLbl>
            <c:dLbl>
              <c:idx val="3"/>
              <c:layout>
                <c:manualLayout>
                  <c:x val="2.1215486309270359E-3"/>
                  <c:y val="7.674599007214684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65E-496F-8F1A-E38B64C68A9E}"/>
                </c:ext>
              </c:extLst>
            </c:dLbl>
            <c:dLbl>
              <c:idx val="4"/>
              <c:layout>
                <c:manualLayout>
                  <c:x val="-1.8415889281809265E-2"/>
                  <c:y val="-4.050393692893237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34D-4467-A235-6B39361807B5}"/>
                </c:ext>
              </c:extLst>
            </c:dLbl>
            <c:dLbl>
              <c:idx val="5"/>
              <c:layout>
                <c:manualLayout>
                  <c:x val="-3.2386219435374321E-2"/>
                  <c:y val="-5.007114401152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B34D-4467-A235-6B39361807B5}"/>
                </c:ext>
              </c:extLst>
            </c:dLbl>
            <c:dLbl>
              <c:idx val="6"/>
              <c:layout>
                <c:manualLayout>
                  <c:x val="-3.676257773670627E-2"/>
                  <c:y val="-3.405034893905575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34D-4467-A235-6B39361807B5}"/>
                </c:ext>
              </c:extLst>
            </c:dLbl>
            <c:dLbl>
              <c:idx val="7"/>
              <c:layout>
                <c:manualLayout>
                  <c:x val="-2.6894910782195497E-2"/>
                  <c:y val="-2.587359082304412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34D-4467-A235-6B39361807B5}"/>
                </c:ext>
              </c:extLst>
            </c:dLbl>
            <c:dLbl>
              <c:idx val="8"/>
              <c:layout>
                <c:manualLayout>
                  <c:x val="-2.1401831078387799E-2"/>
                  <c:y val="-4.106712517090517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34D-4467-A235-6B39361807B5}"/>
                </c:ext>
              </c:extLst>
            </c:dLbl>
            <c:dLbl>
              <c:idx val="9"/>
              <c:layout>
                <c:manualLayout>
                  <c:x val="-2.837491235009441E-2"/>
                  <c:y val="-3.181329641454520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65E-496F-8F1A-E38B64C68A9E}"/>
                </c:ext>
              </c:extLst>
            </c:dLbl>
            <c:dLbl>
              <c:idx val="10"/>
              <c:layout>
                <c:manualLayout>
                  <c:x val="-2.5459946715192361E-2"/>
                  <c:y val="-3.887819625349645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B65E-496F-8F1A-E38B64C68A9E}"/>
                </c:ext>
              </c:extLst>
            </c:dLbl>
            <c:dLbl>
              <c:idx val="11"/>
              <c:layout>
                <c:manualLayout>
                  <c:x val="-2.6452157504158306E-2"/>
                  <c:y val="-4.351594948153588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B34D-4467-A235-6B39361807B5}"/>
                </c:ext>
              </c:extLst>
            </c:dLbl>
            <c:dLbl>
              <c:idx val="12"/>
              <c:layout>
                <c:manualLayout>
                  <c:x val="-3.9002797858441857E-3"/>
                  <c:y val="-1.6787872028191937E-2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5E-496F-8F1A-E38B64C68A9E}"/>
                </c:ext>
              </c:extLst>
            </c:dLbl>
            <c:dLbl>
              <c:idx val="13"/>
              <c:layout>
                <c:manualLayout>
                  <c:x val="-1.8864918534618885E-2"/>
                  <c:y val="-7.0206790591472983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65E-496F-8F1A-E38B64C68A9E}"/>
                </c:ext>
              </c:extLst>
            </c:dLbl>
            <c:dLbl>
              <c:idx val="14"/>
              <c:layout>
                <c:manualLayout>
                  <c:x val="-4.0147103310867642E-3"/>
                  <c:y val="7.6745990072146844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65E-496F-8F1A-E38B64C68A9E}"/>
                </c:ext>
              </c:extLst>
            </c:dLbl>
            <c:dLbl>
              <c:idx val="15"/>
              <c:layout>
                <c:manualLayout>
                  <c:x val="6.0218284167712277E-3"/>
                  <c:y val="-6.3662578309357518E-3"/>
                </c:manualLayout>
              </c:layout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65E-496F-8F1A-E38B64C68A9E}"/>
                </c:ext>
              </c:extLst>
            </c:dLbl>
            <c:dLbl>
              <c:idx val="16"/>
              <c:layout>
                <c:manualLayout>
                  <c:x val="-1.6488410058908751E-2"/>
                  <c:y val="-4.029644923117400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65-4457-B4B9-CE9D47B700D5}"/>
                </c:ext>
              </c:extLst>
            </c:dLbl>
            <c:dLbl>
              <c:idx val="17"/>
              <c:layout>
                <c:manualLayout>
                  <c:x val="-3.032963887249062E-2"/>
                  <c:y val="-8.55115983386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09B-4E25-A03D-624FD4856599}"/>
                </c:ext>
              </c:extLst>
            </c:dLbl>
            <c:spPr>
              <a:noFill/>
              <a:ln>
                <a:noFill/>
              </a:ln>
              <a:effectLst/>
            </c:sp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HISTORICO!$B$6:$B$27</c:f>
              <c:numCache>
                <c:formatCode>General</c:formatCode>
                <c:ptCount val="22"/>
                <c:pt idx="0">
                  <c:v>2004</c:v>
                </c:pt>
                <c:pt idx="1">
                  <c:v>2005</c:v>
                </c:pt>
                <c:pt idx="2">
                  <c:v>2006</c:v>
                </c:pt>
                <c:pt idx="3">
                  <c:v>2007</c:v>
                </c:pt>
                <c:pt idx="4">
                  <c:v>2008</c:v>
                </c:pt>
                <c:pt idx="5">
                  <c:v>2009</c:v>
                </c:pt>
                <c:pt idx="6">
                  <c:v>2010</c:v>
                </c:pt>
                <c:pt idx="7">
                  <c:v>2011</c:v>
                </c:pt>
                <c:pt idx="8">
                  <c:v>2012</c:v>
                </c:pt>
                <c:pt idx="9">
                  <c:v>2013</c:v>
                </c:pt>
                <c:pt idx="10">
                  <c:v>2014</c:v>
                </c:pt>
                <c:pt idx="11">
                  <c:v>2015</c:v>
                </c:pt>
                <c:pt idx="12">
                  <c:v>2016</c:v>
                </c:pt>
                <c:pt idx="13">
                  <c:v>2017</c:v>
                </c:pt>
                <c:pt idx="14">
                  <c:v>2018</c:v>
                </c:pt>
                <c:pt idx="15">
                  <c:v>2019</c:v>
                </c:pt>
                <c:pt idx="16">
                  <c:v>2020</c:v>
                </c:pt>
                <c:pt idx="17">
                  <c:v>2021</c:v>
                </c:pt>
                <c:pt idx="18">
                  <c:v>2022</c:v>
                </c:pt>
                <c:pt idx="19">
                  <c:v>2023</c:v>
                </c:pt>
                <c:pt idx="20">
                  <c:v>2024</c:v>
                </c:pt>
                <c:pt idx="21">
                  <c:v>2025</c:v>
                </c:pt>
              </c:numCache>
            </c:numRef>
          </c:cat>
          <c:val>
            <c:numRef>
              <c:f>HISTORICO!$D$6:$D$27</c:f>
              <c:numCache>
                <c:formatCode>#,##0</c:formatCode>
                <c:ptCount val="22"/>
                <c:pt idx="0">
                  <c:v>6706</c:v>
                </c:pt>
                <c:pt idx="1">
                  <c:v>6153</c:v>
                </c:pt>
                <c:pt idx="2">
                  <c:v>9265</c:v>
                </c:pt>
                <c:pt idx="3">
                  <c:v>14525</c:v>
                </c:pt>
                <c:pt idx="4">
                  <c:v>11898</c:v>
                </c:pt>
                <c:pt idx="5">
                  <c:v>10247</c:v>
                </c:pt>
                <c:pt idx="6">
                  <c:v>10202</c:v>
                </c:pt>
                <c:pt idx="7">
                  <c:v>9844</c:v>
                </c:pt>
                <c:pt idx="8">
                  <c:v>6529</c:v>
                </c:pt>
                <c:pt idx="9">
                  <c:v>6624</c:v>
                </c:pt>
                <c:pt idx="10">
                  <c:v>6997</c:v>
                </c:pt>
                <c:pt idx="11">
                  <c:v>7225</c:v>
                </c:pt>
                <c:pt idx="12">
                  <c:v>6238</c:v>
                </c:pt>
                <c:pt idx="13">
                  <c:v>5712</c:v>
                </c:pt>
                <c:pt idx="14">
                  <c:v>11255</c:v>
                </c:pt>
                <c:pt idx="15">
                  <c:v>11649</c:v>
                </c:pt>
                <c:pt idx="16">
                  <c:v>7622</c:v>
                </c:pt>
                <c:pt idx="17">
                  <c:v>3007</c:v>
                </c:pt>
                <c:pt idx="18">
                  <c:v>9037</c:v>
                </c:pt>
                <c:pt idx="19">
                  <c:v>10178</c:v>
                </c:pt>
                <c:pt idx="20">
                  <c:v>6146</c:v>
                </c:pt>
                <c:pt idx="21">
                  <c:v>6864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A-B34D-4467-A235-6B39361807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4617344"/>
        <c:axId val="114615808"/>
      </c:lineChart>
      <c:catAx>
        <c:axId val="114567424"/>
        <c:scaling>
          <c:orientation val="minMax"/>
        </c:scaling>
        <c:delete val="0"/>
        <c:axPos val="b"/>
        <c:majorGridlines>
          <c:spPr>
            <a:ln>
              <a:gradFill>
                <a:gsLst>
                  <a:gs pos="0">
                    <a:schemeClr val="accent1">
                      <a:tint val="66000"/>
                      <a:satMod val="160000"/>
                    </a:schemeClr>
                  </a:gs>
                  <a:gs pos="50000">
                    <a:schemeClr val="accent1">
                      <a:tint val="44500"/>
                      <a:satMod val="160000"/>
                    </a:schemeClr>
                  </a:gs>
                  <a:gs pos="100000">
                    <a:schemeClr val="accent1">
                      <a:tint val="23500"/>
                      <a:satMod val="160000"/>
                    </a:schemeClr>
                  </a:gs>
                </a:gsLst>
                <a:lin ang="5400000" scaled="0"/>
              </a:gradFill>
            </a:ln>
          </c:spPr>
        </c:majorGridlines>
        <c:numFmt formatCode="General" sourceLinked="1"/>
        <c:majorTickMark val="out"/>
        <c:minorTickMark val="none"/>
        <c:tickLblPos val="nextTo"/>
        <c:txPr>
          <a:bodyPr rot="1800000"/>
          <a:lstStyle/>
          <a:p>
            <a:pPr>
              <a:defRPr sz="900" baseline="0">
                <a:latin typeface="Tw Cen MT" panose="020B0602020104020603" pitchFamily="34" charset="0"/>
              </a:defRPr>
            </a:pPr>
            <a:endParaRPr lang="pt-BR"/>
          </a:p>
        </c:txPr>
        <c:crossAx val="114614272"/>
        <c:crosses val="autoZero"/>
        <c:auto val="1"/>
        <c:lblAlgn val="ctr"/>
        <c:lblOffset val="100"/>
        <c:noMultiLvlLbl val="0"/>
      </c:catAx>
      <c:valAx>
        <c:axId val="114614272"/>
        <c:scaling>
          <c:orientation val="minMax"/>
          <c:max val="15000"/>
          <c:min val="0"/>
        </c:scaling>
        <c:delete val="1"/>
        <c:axPos val="l"/>
        <c:numFmt formatCode="#,##0" sourceLinked="0"/>
        <c:majorTickMark val="out"/>
        <c:minorTickMark val="none"/>
        <c:tickLblPos val="nextTo"/>
        <c:crossAx val="114567424"/>
        <c:crosses val="autoZero"/>
        <c:crossBetween val="between"/>
        <c:majorUnit val="2000"/>
      </c:valAx>
      <c:valAx>
        <c:axId val="114615808"/>
        <c:scaling>
          <c:orientation val="minMax"/>
        </c:scaling>
        <c:delete val="1"/>
        <c:axPos val="r"/>
        <c:numFmt formatCode="#,##0" sourceLinked="0"/>
        <c:majorTickMark val="out"/>
        <c:minorTickMark val="none"/>
        <c:tickLblPos val="nextTo"/>
        <c:crossAx val="114617344"/>
        <c:crosses val="max"/>
        <c:crossBetween val="between"/>
      </c:valAx>
      <c:catAx>
        <c:axId val="1146173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615808"/>
        <c:crosses val="autoZero"/>
        <c:auto val="1"/>
        <c:lblAlgn val="ctr"/>
        <c:lblOffset val="100"/>
        <c:noMultiLvlLbl val="0"/>
      </c:catAx>
    </c:plotArea>
    <c:legend>
      <c:legendPos val="r"/>
      <c:layout>
        <c:manualLayout>
          <c:xMode val="edge"/>
          <c:yMode val="edge"/>
          <c:x val="0.70084518067065693"/>
          <c:y val="5.3578730257395527E-2"/>
          <c:w val="0.27245051949287363"/>
          <c:h val="9.9868958922922038E-2"/>
        </c:manualLayout>
      </c:layout>
      <c:overlay val="0"/>
      <c:spPr>
        <a:solidFill>
          <a:sysClr val="window" lastClr="FFFFFF"/>
        </a:solidFill>
      </c:spPr>
      <c:txPr>
        <a:bodyPr/>
        <a:lstStyle/>
        <a:p>
          <a:pPr>
            <a:defRPr sz="900" b="1" baseline="0">
              <a:latin typeface="Tw Cen MT" pitchFamily="34" charset="0"/>
            </a:defRPr>
          </a:pPr>
          <a:endParaRPr lang="pt-BR"/>
        </a:p>
      </c:txPr>
    </c:legend>
    <c:plotVisOnly val="1"/>
    <c:dispBlanksAs val="zero"/>
    <c:showDLblsOverMax val="0"/>
  </c:chart>
  <c:spPr>
    <a:ln>
      <a:solidFill>
        <a:sysClr val="windowText" lastClr="000000"/>
      </a:solidFill>
    </a:ln>
  </c:spPr>
  <c:txPr>
    <a:bodyPr/>
    <a:lstStyle/>
    <a:p>
      <a:pPr>
        <a:defRPr b="1"/>
      </a:pPr>
      <a:endParaRPr lang="pt-BR"/>
    </a:p>
  </c:txPr>
  <c:printSettings>
    <c:headerFooter/>
    <c:pageMargins b="0.78740157499999996" l="0.511811024" r="0.511811024" t="0.78740157499999996" header="0.31496062000000186" footer="0.31496062000000186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409574</xdr:colOff>
      <xdr:row>1</xdr:row>
      <xdr:rowOff>82545</xdr:rowOff>
    </xdr:from>
    <xdr:to>
      <xdr:col>13</xdr:col>
      <xdr:colOff>200025</xdr:colOff>
      <xdr:row>17</xdr:row>
      <xdr:rowOff>152400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130968</xdr:colOff>
      <xdr:row>1</xdr:row>
      <xdr:rowOff>134539</xdr:rowOff>
    </xdr:from>
    <xdr:to>
      <xdr:col>17</xdr:col>
      <xdr:colOff>251460</xdr:colOff>
      <xdr:row>23</xdr:row>
      <xdr:rowOff>9524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0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8" thickTop="1" x14ac:dyDescent="0.3">
      <c r="A5" s="1"/>
      <c r="B5" s="29" t="s">
        <v>2</v>
      </c>
      <c r="C5" s="30" t="s">
        <v>17</v>
      </c>
      <c r="D5" s="31" t="s">
        <v>3</v>
      </c>
    </row>
    <row r="6" spans="1:6" ht="15.6" x14ac:dyDescent="0.3">
      <c r="B6" s="11" t="s">
        <v>4</v>
      </c>
      <c r="C6" s="14">
        <v>48.4</v>
      </c>
      <c r="D6" s="15">
        <v>100</v>
      </c>
    </row>
    <row r="7" spans="1:6" ht="15.6" x14ac:dyDescent="0.3">
      <c r="B7" s="6" t="s">
        <v>5</v>
      </c>
      <c r="C7" s="7">
        <v>427.33</v>
      </c>
      <c r="D7" s="8">
        <v>876</v>
      </c>
    </row>
    <row r="8" spans="1:6" ht="15.6" x14ac:dyDescent="0.3">
      <c r="B8" s="11" t="s">
        <v>6</v>
      </c>
      <c r="C8" s="14">
        <v>197.54</v>
      </c>
      <c r="D8" s="15">
        <v>405</v>
      </c>
    </row>
    <row r="9" spans="1:6" ht="15.6" x14ac:dyDescent="0.3">
      <c r="B9" s="6" t="s">
        <v>7</v>
      </c>
      <c r="C9" s="7">
        <v>491.31</v>
      </c>
      <c r="D9" s="8">
        <v>997</v>
      </c>
    </row>
    <row r="10" spans="1:6" ht="15.6" x14ac:dyDescent="0.3">
      <c r="B10" s="11" t="s">
        <v>8</v>
      </c>
      <c r="C10" s="14">
        <v>320.67</v>
      </c>
      <c r="D10" s="15">
        <v>649</v>
      </c>
    </row>
    <row r="11" spans="1:6" ht="15.6" x14ac:dyDescent="0.3">
      <c r="B11" s="6" t="s">
        <v>9</v>
      </c>
      <c r="C11" s="7">
        <v>397.61</v>
      </c>
      <c r="D11" s="8">
        <v>825</v>
      </c>
    </row>
    <row r="12" spans="1:6" ht="15.6" x14ac:dyDescent="0.3">
      <c r="B12" s="11" t="s">
        <v>10</v>
      </c>
      <c r="C12" s="14">
        <v>379.93</v>
      </c>
      <c r="D12" s="15">
        <v>797</v>
      </c>
    </row>
    <row r="13" spans="1:6" ht="15.6" x14ac:dyDescent="0.3">
      <c r="B13" s="6" t="s">
        <v>11</v>
      </c>
      <c r="C13" s="7">
        <v>155.4</v>
      </c>
      <c r="D13" s="8">
        <v>325</v>
      </c>
    </row>
    <row r="14" spans="1:6" ht="15.6" x14ac:dyDescent="0.3">
      <c r="B14" s="11" t="s">
        <v>12</v>
      </c>
      <c r="C14" s="14">
        <v>174.81</v>
      </c>
      <c r="D14" s="15">
        <v>358</v>
      </c>
    </row>
    <row r="15" spans="1:6" ht="15.6" x14ac:dyDescent="0.3">
      <c r="B15" s="6" t="s">
        <v>13</v>
      </c>
      <c r="C15" s="9">
        <v>153.13999999999999</v>
      </c>
      <c r="D15" s="10">
        <v>315</v>
      </c>
    </row>
    <row r="16" spans="1:6" ht="15.6" x14ac:dyDescent="0.3">
      <c r="B16" s="11" t="s">
        <v>14</v>
      </c>
      <c r="C16" s="12">
        <v>199.48</v>
      </c>
      <c r="D16" s="13">
        <v>441</v>
      </c>
    </row>
    <row r="17" spans="2:4" ht="15.6" x14ac:dyDescent="0.3">
      <c r="B17" s="6" t="s">
        <v>15</v>
      </c>
      <c r="C17" s="9">
        <v>211.88</v>
      </c>
      <c r="D17" s="10">
        <v>441</v>
      </c>
    </row>
    <row r="18" spans="2:4" ht="16.2" thickBot="1" x14ac:dyDescent="0.35">
      <c r="B18" s="16" t="s">
        <v>16</v>
      </c>
      <c r="C18" s="17">
        <f>SUM(C6:C17)</f>
        <v>3157.5</v>
      </c>
      <c r="D18" s="18">
        <f>SUM(D6:D17)</f>
        <v>6529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A6" s="22"/>
      <c r="B6" s="20" t="s">
        <v>4</v>
      </c>
      <c r="C6" s="14">
        <v>479.51</v>
      </c>
      <c r="D6" s="15">
        <v>535</v>
      </c>
    </row>
    <row r="7" spans="1:6" ht="15.6" x14ac:dyDescent="0.3">
      <c r="A7" s="22"/>
      <c r="B7" s="21" t="s">
        <v>5</v>
      </c>
      <c r="C7" s="7">
        <v>374.88</v>
      </c>
      <c r="D7" s="8">
        <v>468</v>
      </c>
    </row>
    <row r="8" spans="1:6" ht="15.6" x14ac:dyDescent="0.3">
      <c r="B8" s="11" t="s">
        <v>6</v>
      </c>
      <c r="C8" s="14">
        <v>93.39</v>
      </c>
      <c r="D8" s="15">
        <v>100</v>
      </c>
    </row>
    <row r="9" spans="1:6" ht="15.6" x14ac:dyDescent="0.3">
      <c r="A9" s="22"/>
      <c r="B9" s="21" t="s">
        <v>7</v>
      </c>
      <c r="C9" s="7">
        <v>254.98</v>
      </c>
      <c r="D9" s="8">
        <v>319</v>
      </c>
    </row>
    <row r="10" spans="1:6" ht="15.6" x14ac:dyDescent="0.3">
      <c r="B10" s="11" t="s">
        <v>8</v>
      </c>
      <c r="C10" s="14">
        <v>219.75</v>
      </c>
      <c r="D10" s="15">
        <v>270</v>
      </c>
    </row>
    <row r="11" spans="1:6" ht="15.6" x14ac:dyDescent="0.3">
      <c r="A11" s="22"/>
      <c r="B11" s="21" t="s">
        <v>9</v>
      </c>
      <c r="C11" s="7">
        <v>81.28</v>
      </c>
      <c r="D11" s="8">
        <v>100</v>
      </c>
    </row>
    <row r="12" spans="1:6" ht="15.6" x14ac:dyDescent="0.3">
      <c r="A12" s="22"/>
      <c r="B12" s="20" t="s">
        <v>10</v>
      </c>
      <c r="C12" s="14">
        <v>162.38</v>
      </c>
      <c r="D12" s="15">
        <v>194</v>
      </c>
    </row>
    <row r="13" spans="1:6" ht="15.6" x14ac:dyDescent="0.3">
      <c r="A13" s="22"/>
      <c r="B13" s="21" t="s">
        <v>11</v>
      </c>
      <c r="C13" s="7">
        <v>189.03</v>
      </c>
      <c r="D13" s="8">
        <v>210</v>
      </c>
    </row>
    <row r="14" spans="1:6" ht="15.6" x14ac:dyDescent="0.3">
      <c r="A14" s="22"/>
      <c r="B14" s="20" t="s">
        <v>12</v>
      </c>
      <c r="C14" s="14">
        <v>211.8</v>
      </c>
      <c r="D14" s="15">
        <v>227</v>
      </c>
    </row>
    <row r="15" spans="1:6" ht="15.6" x14ac:dyDescent="0.3">
      <c r="A15" s="22"/>
      <c r="B15" s="21" t="s">
        <v>13</v>
      </c>
      <c r="C15" s="7">
        <v>246.29</v>
      </c>
      <c r="D15" s="8">
        <v>245</v>
      </c>
    </row>
    <row r="16" spans="1:6" ht="15.6" x14ac:dyDescent="0.3">
      <c r="A16" s="22"/>
      <c r="B16" s="20" t="s">
        <v>14</v>
      </c>
      <c r="C16" s="14">
        <v>97.21</v>
      </c>
      <c r="D16" s="15">
        <v>100</v>
      </c>
    </row>
    <row r="17" spans="1:4" ht="15.6" x14ac:dyDescent="0.3">
      <c r="A17" s="22"/>
      <c r="B17" s="21" t="s">
        <v>15</v>
      </c>
      <c r="C17" s="7">
        <v>258.33</v>
      </c>
      <c r="D17" s="8">
        <v>239</v>
      </c>
    </row>
    <row r="18" spans="1:4" ht="16.2" thickBot="1" x14ac:dyDescent="0.35">
      <c r="A18" s="22"/>
      <c r="B18" s="16" t="s">
        <v>16</v>
      </c>
      <c r="C18" s="17">
        <f>SUM(C6:C17)</f>
        <v>2668.83</v>
      </c>
      <c r="D18" s="18">
        <f>SUM(D6:D17)</f>
        <v>3007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A6" s="22"/>
      <c r="B6" s="20" t="s">
        <v>4</v>
      </c>
      <c r="C6" s="14">
        <v>232.38</v>
      </c>
      <c r="D6" s="15">
        <v>211</v>
      </c>
    </row>
    <row r="7" spans="1:6" ht="15.6" x14ac:dyDescent="0.3">
      <c r="A7" s="22"/>
      <c r="B7" s="21" t="s">
        <v>5</v>
      </c>
      <c r="C7" s="7">
        <v>191.08</v>
      </c>
      <c r="D7" s="8">
        <v>184</v>
      </c>
    </row>
    <row r="8" spans="1:6" ht="15.6" x14ac:dyDescent="0.3">
      <c r="B8" s="11" t="s">
        <v>6</v>
      </c>
      <c r="C8" s="14">
        <v>1855.68</v>
      </c>
      <c r="D8" s="15">
        <v>1785</v>
      </c>
    </row>
    <row r="9" spans="1:6" ht="15.6" x14ac:dyDescent="0.3">
      <c r="A9" s="22"/>
      <c r="B9" s="21" t="s">
        <v>7</v>
      </c>
      <c r="C9" s="7">
        <v>575.9</v>
      </c>
      <c r="D9" s="8">
        <v>548</v>
      </c>
    </row>
    <row r="10" spans="1:6" ht="15.6" x14ac:dyDescent="0.3">
      <c r="B10" s="11" t="s">
        <v>8</v>
      </c>
      <c r="C10" s="14">
        <v>441.21</v>
      </c>
      <c r="D10" s="15">
        <v>469</v>
      </c>
    </row>
    <row r="11" spans="1:6" ht="15.6" x14ac:dyDescent="0.3">
      <c r="A11" s="22"/>
      <c r="B11" s="21" t="s">
        <v>9</v>
      </c>
      <c r="C11" s="7">
        <v>315.83</v>
      </c>
      <c r="D11" s="8">
        <v>359</v>
      </c>
    </row>
    <row r="12" spans="1:6" ht="15.6" x14ac:dyDescent="0.3">
      <c r="A12" s="22"/>
      <c r="B12" s="20" t="s">
        <v>10</v>
      </c>
      <c r="C12" s="14">
        <v>1580.67</v>
      </c>
      <c r="D12" s="15">
        <v>1930</v>
      </c>
    </row>
    <row r="13" spans="1:6" ht="15.6" x14ac:dyDescent="0.3">
      <c r="A13" s="22"/>
      <c r="B13" s="21" t="s">
        <v>11</v>
      </c>
      <c r="C13" s="7">
        <v>761.98</v>
      </c>
      <c r="D13" s="8">
        <v>996</v>
      </c>
    </row>
    <row r="14" spans="1:6" ht="15.6" x14ac:dyDescent="0.3">
      <c r="A14" s="22"/>
      <c r="B14" s="20" t="s">
        <v>12</v>
      </c>
      <c r="C14" s="14">
        <v>683.76</v>
      </c>
      <c r="D14" s="15">
        <v>899</v>
      </c>
    </row>
    <row r="15" spans="1:6" ht="15.6" x14ac:dyDescent="0.3">
      <c r="A15" s="22"/>
      <c r="B15" s="21" t="s">
        <v>13</v>
      </c>
      <c r="C15" s="7">
        <v>446.72</v>
      </c>
      <c r="D15" s="8">
        <v>632</v>
      </c>
    </row>
    <row r="16" spans="1:6" ht="15.6" x14ac:dyDescent="0.3">
      <c r="A16" s="22"/>
      <c r="B16" s="20" t="s">
        <v>14</v>
      </c>
      <c r="C16" s="14">
        <v>314.33999999999997</v>
      </c>
      <c r="D16" s="15">
        <v>434</v>
      </c>
    </row>
    <row r="17" spans="1:4" ht="15.6" x14ac:dyDescent="0.3">
      <c r="A17" s="22"/>
      <c r="B17" s="21" t="s">
        <v>15</v>
      </c>
      <c r="C17" s="7">
        <v>434.02</v>
      </c>
      <c r="D17" s="8">
        <v>590</v>
      </c>
    </row>
    <row r="18" spans="1:4" ht="16.2" thickBot="1" x14ac:dyDescent="0.35">
      <c r="A18" s="22"/>
      <c r="B18" s="16" t="s">
        <v>16</v>
      </c>
      <c r="C18" s="17">
        <f>SUM(C6:C17)</f>
        <v>7833.57</v>
      </c>
      <c r="D18" s="18">
        <f>SUM(D6:D17)</f>
        <v>9037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8"/>
  <sheetViews>
    <sheetView topLeftCell="B1" workbookViewId="0">
      <selection activeCell="E21" sqref="E21"/>
    </sheetView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A6" s="22"/>
      <c r="B6" s="20" t="s">
        <v>4</v>
      </c>
      <c r="C6" s="14">
        <v>550.03</v>
      </c>
      <c r="D6" s="15">
        <v>725</v>
      </c>
    </row>
    <row r="7" spans="1:6" ht="15.6" x14ac:dyDescent="0.3">
      <c r="A7" s="22"/>
      <c r="B7" s="21" t="s">
        <v>5</v>
      </c>
      <c r="C7" s="7">
        <v>1752.92</v>
      </c>
      <c r="D7" s="8">
        <v>2382</v>
      </c>
    </row>
    <row r="8" spans="1:6" ht="15.6" x14ac:dyDescent="0.3">
      <c r="B8" s="11" t="s">
        <v>6</v>
      </c>
      <c r="C8" s="14">
        <v>924.44</v>
      </c>
      <c r="D8" s="15">
        <v>1161</v>
      </c>
    </row>
    <row r="9" spans="1:6" ht="15.6" x14ac:dyDescent="0.3">
      <c r="A9" s="22"/>
      <c r="B9" s="21" t="s">
        <v>7</v>
      </c>
      <c r="C9" s="7">
        <v>1371.98</v>
      </c>
      <c r="D9" s="8">
        <v>1752</v>
      </c>
    </row>
    <row r="10" spans="1:6" ht="15.6" x14ac:dyDescent="0.3">
      <c r="B10" s="11" t="s">
        <v>8</v>
      </c>
      <c r="C10" s="14">
        <v>355.28</v>
      </c>
      <c r="D10" s="15">
        <v>446</v>
      </c>
    </row>
    <row r="11" spans="1:6" ht="15.6" x14ac:dyDescent="0.3">
      <c r="A11" s="22"/>
      <c r="B11" s="21" t="s">
        <v>9</v>
      </c>
      <c r="C11" s="7">
        <v>343.01</v>
      </c>
      <c r="D11" s="8">
        <v>436</v>
      </c>
    </row>
    <row r="12" spans="1:6" ht="15.6" x14ac:dyDescent="0.3">
      <c r="A12" s="22"/>
      <c r="B12" s="20" t="s">
        <v>10</v>
      </c>
      <c r="C12" s="14">
        <v>573.6</v>
      </c>
      <c r="D12" s="15">
        <v>740</v>
      </c>
    </row>
    <row r="13" spans="1:6" ht="15.6" x14ac:dyDescent="0.3">
      <c r="A13" s="22"/>
      <c r="B13" s="21" t="s">
        <v>11</v>
      </c>
      <c r="C13" s="7">
        <v>612.88</v>
      </c>
      <c r="D13" s="8">
        <v>793</v>
      </c>
    </row>
    <row r="14" spans="1:6" ht="15.6" x14ac:dyDescent="0.3">
      <c r="A14" s="22"/>
      <c r="B14" s="20" t="s">
        <v>12</v>
      </c>
      <c r="C14" s="14">
        <v>383.98</v>
      </c>
      <c r="D14" s="15">
        <v>450</v>
      </c>
    </row>
    <row r="15" spans="1:6" ht="15.6" x14ac:dyDescent="0.3">
      <c r="A15" s="22"/>
      <c r="B15" s="21" t="s">
        <v>13</v>
      </c>
      <c r="C15" s="7">
        <v>348.82</v>
      </c>
      <c r="D15" s="8">
        <v>443</v>
      </c>
    </row>
    <row r="16" spans="1:6" ht="15.6" x14ac:dyDescent="0.3">
      <c r="A16" s="22"/>
      <c r="B16" s="20" t="s">
        <v>14</v>
      </c>
      <c r="C16" s="14">
        <v>256.44</v>
      </c>
      <c r="D16" s="15">
        <v>315</v>
      </c>
    </row>
    <row r="17" spans="1:4" ht="15.6" x14ac:dyDescent="0.3">
      <c r="A17" s="22"/>
      <c r="B17" s="21" t="s">
        <v>15</v>
      </c>
      <c r="C17" s="7">
        <v>431.77</v>
      </c>
      <c r="D17" s="8">
        <v>535</v>
      </c>
    </row>
    <row r="18" spans="1:4" ht="16.2" thickBot="1" x14ac:dyDescent="0.35">
      <c r="A18" s="22"/>
      <c r="B18" s="16" t="s">
        <v>16</v>
      </c>
      <c r="C18" s="17">
        <f>SUM(C6:C17)</f>
        <v>7905.15</v>
      </c>
      <c r="D18" s="18">
        <f>SUM(D6:D17)</f>
        <v>10178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1326E7-6A4D-4069-B159-13584A3B9AB2}">
  <dimension ref="A1:F18"/>
  <sheetViews>
    <sheetView topLeftCell="A4" workbookViewId="0">
      <selection activeCell="C16" sqref="C16:D17"/>
    </sheetView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A6" s="22"/>
      <c r="B6" s="20" t="s">
        <v>4</v>
      </c>
      <c r="C6" s="14">
        <v>493.65</v>
      </c>
      <c r="D6" s="15">
        <v>623</v>
      </c>
    </row>
    <row r="7" spans="1:6" ht="15.6" x14ac:dyDescent="0.3">
      <c r="A7" s="22"/>
      <c r="B7" s="21" t="s">
        <v>5</v>
      </c>
      <c r="C7" s="7">
        <v>1092.92</v>
      </c>
      <c r="D7" s="8">
        <v>1430</v>
      </c>
    </row>
    <row r="8" spans="1:6" ht="15.6" x14ac:dyDescent="0.3">
      <c r="B8" s="11" t="s">
        <v>6</v>
      </c>
      <c r="C8" s="14">
        <v>438.98</v>
      </c>
      <c r="D8" s="15">
        <v>568</v>
      </c>
    </row>
    <row r="9" spans="1:6" ht="15.6" x14ac:dyDescent="0.3">
      <c r="A9" s="22"/>
      <c r="B9" s="21" t="s">
        <v>7</v>
      </c>
      <c r="C9" s="7">
        <v>364.68</v>
      </c>
      <c r="D9" s="8">
        <v>464</v>
      </c>
    </row>
    <row r="10" spans="1:6" ht="15.6" x14ac:dyDescent="0.3">
      <c r="B10" s="11" t="s">
        <v>8</v>
      </c>
      <c r="C10" s="14">
        <v>476.06</v>
      </c>
      <c r="D10" s="15">
        <v>667</v>
      </c>
    </row>
    <row r="11" spans="1:6" ht="15.6" x14ac:dyDescent="0.3">
      <c r="A11" s="22"/>
      <c r="B11" s="21" t="s">
        <v>9</v>
      </c>
      <c r="C11" s="7">
        <v>88.13</v>
      </c>
      <c r="D11" s="8">
        <v>100</v>
      </c>
    </row>
    <row r="12" spans="1:6" ht="15.6" x14ac:dyDescent="0.3">
      <c r="A12" s="22"/>
      <c r="B12" s="20" t="s">
        <v>10</v>
      </c>
      <c r="C12" s="14">
        <v>298.25</v>
      </c>
      <c r="D12" s="15">
        <v>376</v>
      </c>
    </row>
    <row r="13" spans="1:6" ht="15.6" x14ac:dyDescent="0.3">
      <c r="A13" s="22"/>
      <c r="B13" s="21" t="s">
        <v>11</v>
      </c>
      <c r="C13" s="7">
        <v>469.5</v>
      </c>
      <c r="D13" s="8">
        <v>574</v>
      </c>
    </row>
    <row r="14" spans="1:6" ht="15.6" x14ac:dyDescent="0.3">
      <c r="A14" s="22"/>
      <c r="B14" s="20" t="s">
        <v>12</v>
      </c>
      <c r="C14" s="14">
        <v>437.44</v>
      </c>
      <c r="D14" s="15">
        <v>521</v>
      </c>
    </row>
    <row r="15" spans="1:6" ht="15.6" x14ac:dyDescent="0.3">
      <c r="A15" s="22"/>
      <c r="B15" s="21" t="s">
        <v>13</v>
      </c>
      <c r="C15" s="7">
        <v>227.9</v>
      </c>
      <c r="D15" s="8">
        <v>252</v>
      </c>
    </row>
    <row r="16" spans="1:6" ht="15.6" x14ac:dyDescent="0.3">
      <c r="A16" s="22"/>
      <c r="B16" s="20" t="s">
        <v>14</v>
      </c>
      <c r="C16" s="14">
        <v>194.81</v>
      </c>
      <c r="D16" s="15">
        <v>225</v>
      </c>
    </row>
    <row r="17" spans="1:4" ht="15.6" x14ac:dyDescent="0.3">
      <c r="A17" s="22"/>
      <c r="B17" s="21" t="s">
        <v>15</v>
      </c>
      <c r="C17" s="7">
        <v>294.56</v>
      </c>
      <c r="D17" s="8">
        <v>346</v>
      </c>
    </row>
    <row r="18" spans="1:4" ht="16.2" thickBot="1" x14ac:dyDescent="0.35">
      <c r="A18" s="22"/>
      <c r="B18" s="16" t="s">
        <v>16</v>
      </c>
      <c r="C18" s="17">
        <f>SUM(C6:C17)</f>
        <v>4876.88</v>
      </c>
      <c r="D18" s="18">
        <f>SUM(D6:D17)</f>
        <v>6146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F66D3B-B94E-457A-A1B4-003223B22D18}">
  <dimension ref="A1:F18"/>
  <sheetViews>
    <sheetView workbookViewId="0">
      <selection activeCell="C17" sqref="C17:D17"/>
    </sheetView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48" t="s">
        <v>2</v>
      </c>
      <c r="C5" s="53" t="s">
        <v>17</v>
      </c>
      <c r="D5" s="54" t="s">
        <v>3</v>
      </c>
    </row>
    <row r="6" spans="1:6" ht="15.6" x14ac:dyDescent="0.3">
      <c r="A6" s="22"/>
      <c r="B6" s="55" t="s">
        <v>4</v>
      </c>
      <c r="C6" s="52">
        <v>202.56</v>
      </c>
      <c r="D6" s="42">
        <v>229</v>
      </c>
    </row>
    <row r="7" spans="1:6" ht="15.6" x14ac:dyDescent="0.3">
      <c r="A7" s="22"/>
      <c r="B7" s="55" t="s">
        <v>5</v>
      </c>
      <c r="C7" s="52">
        <v>1422.05</v>
      </c>
      <c r="D7" s="42">
        <v>1785</v>
      </c>
    </row>
    <row r="8" spans="1:6" ht="15.6" x14ac:dyDescent="0.3">
      <c r="B8" s="56" t="s">
        <v>6</v>
      </c>
      <c r="C8" s="52">
        <v>824.68</v>
      </c>
      <c r="D8" s="42">
        <v>1022</v>
      </c>
    </row>
    <row r="9" spans="1:6" ht="15.6" x14ac:dyDescent="0.3">
      <c r="A9" s="22"/>
      <c r="B9" s="55" t="s">
        <v>7</v>
      </c>
      <c r="C9" s="52">
        <v>280.91000000000003</v>
      </c>
      <c r="D9" s="42">
        <v>323</v>
      </c>
    </row>
    <row r="10" spans="1:6" ht="15.6" x14ac:dyDescent="0.3">
      <c r="B10" s="56" t="s">
        <v>8</v>
      </c>
      <c r="C10" s="52">
        <v>146.69</v>
      </c>
      <c r="D10" s="42">
        <v>159</v>
      </c>
    </row>
    <row r="11" spans="1:6" ht="15.6" x14ac:dyDescent="0.3">
      <c r="A11" s="22"/>
      <c r="B11" s="55" t="s">
        <v>9</v>
      </c>
      <c r="C11" s="52">
        <v>311.14999999999998</v>
      </c>
      <c r="D11" s="42">
        <v>350</v>
      </c>
    </row>
    <row r="12" spans="1:6" ht="15.6" x14ac:dyDescent="0.3">
      <c r="A12" s="22"/>
      <c r="B12" s="55" t="s">
        <v>10</v>
      </c>
      <c r="C12" s="52">
        <v>856.63</v>
      </c>
      <c r="D12" s="42">
        <v>988</v>
      </c>
    </row>
    <row r="13" spans="1:6" ht="15.6" x14ac:dyDescent="0.3">
      <c r="A13" s="22"/>
      <c r="B13" s="55" t="s">
        <v>11</v>
      </c>
      <c r="C13" s="52">
        <v>503.1</v>
      </c>
      <c r="D13" s="42">
        <v>574</v>
      </c>
    </row>
    <row r="14" spans="1:6" ht="15.6" x14ac:dyDescent="0.3">
      <c r="A14" s="22"/>
      <c r="B14" s="55" t="s">
        <v>12</v>
      </c>
      <c r="C14" s="52">
        <v>447.44</v>
      </c>
      <c r="D14" s="42">
        <v>482</v>
      </c>
    </row>
    <row r="15" spans="1:6" ht="15.6" x14ac:dyDescent="0.3">
      <c r="A15" s="22"/>
      <c r="B15" s="55" t="s">
        <v>13</v>
      </c>
      <c r="C15" s="52">
        <v>239.45</v>
      </c>
      <c r="D15" s="42">
        <v>252</v>
      </c>
    </row>
    <row r="16" spans="1:6" ht="15.6" x14ac:dyDescent="0.3">
      <c r="A16" s="22"/>
      <c r="B16" s="55" t="s">
        <v>14</v>
      </c>
      <c r="C16" s="52">
        <v>203.79</v>
      </c>
      <c r="D16" s="42">
        <v>218</v>
      </c>
    </row>
    <row r="17" spans="1:4" ht="15.6" x14ac:dyDescent="0.3">
      <c r="A17" s="22"/>
      <c r="B17" s="55" t="s">
        <v>15</v>
      </c>
      <c r="C17" s="52">
        <v>483.71</v>
      </c>
      <c r="D17" s="42">
        <v>482</v>
      </c>
    </row>
    <row r="18" spans="1:4" ht="16.2" thickBot="1" x14ac:dyDescent="0.35">
      <c r="A18" s="22"/>
      <c r="B18" s="16" t="s">
        <v>16</v>
      </c>
      <c r="C18" s="17">
        <f>SUM(C6:C17)</f>
        <v>5922.16</v>
      </c>
      <c r="D18" s="18">
        <f>SUM(D6:D17)</f>
        <v>6864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35A6E-6A4E-4F92-9E76-8E4766CF2DAD}">
  <dimension ref="A1:F18"/>
  <sheetViews>
    <sheetView workbookViewId="0">
      <selection activeCell="C6" sqref="C6:D6"/>
    </sheetView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48" t="s">
        <v>2</v>
      </c>
      <c r="C5" s="53" t="s">
        <v>17</v>
      </c>
      <c r="D5" s="54" t="s">
        <v>3</v>
      </c>
    </row>
    <row r="6" spans="1:6" ht="15.6" x14ac:dyDescent="0.3">
      <c r="A6" s="22"/>
      <c r="B6" s="55" t="s">
        <v>4</v>
      </c>
      <c r="C6" s="52">
        <v>303.3</v>
      </c>
      <c r="D6" s="42">
        <v>287</v>
      </c>
    </row>
    <row r="7" spans="1:6" ht="15.6" x14ac:dyDescent="0.3">
      <c r="A7" s="22"/>
      <c r="B7" s="55" t="s">
        <v>5</v>
      </c>
      <c r="C7" s="52"/>
      <c r="D7" s="42"/>
    </row>
    <row r="8" spans="1:6" ht="15.6" x14ac:dyDescent="0.3">
      <c r="B8" s="56" t="s">
        <v>6</v>
      </c>
      <c r="C8" s="52"/>
      <c r="D8" s="42"/>
    </row>
    <row r="9" spans="1:6" ht="15.6" x14ac:dyDescent="0.3">
      <c r="A9" s="22"/>
      <c r="B9" s="55" t="s">
        <v>7</v>
      </c>
      <c r="C9" s="52"/>
      <c r="D9" s="42"/>
    </row>
    <row r="10" spans="1:6" ht="15.6" x14ac:dyDescent="0.3">
      <c r="B10" s="56" t="s">
        <v>8</v>
      </c>
      <c r="C10" s="52"/>
      <c r="D10" s="42"/>
    </row>
    <row r="11" spans="1:6" ht="15.6" x14ac:dyDescent="0.3">
      <c r="A11" s="22"/>
      <c r="B11" s="55" t="s">
        <v>9</v>
      </c>
      <c r="C11" s="52"/>
      <c r="D11" s="42"/>
    </row>
    <row r="12" spans="1:6" ht="15.6" x14ac:dyDescent="0.3">
      <c r="A12" s="22"/>
      <c r="B12" s="55" t="s">
        <v>10</v>
      </c>
      <c r="C12" s="52"/>
      <c r="D12" s="42"/>
    </row>
    <row r="13" spans="1:6" ht="15.6" x14ac:dyDescent="0.3">
      <c r="A13" s="22"/>
      <c r="B13" s="55" t="s">
        <v>11</v>
      </c>
      <c r="C13" s="52"/>
      <c r="D13" s="42"/>
    </row>
    <row r="14" spans="1:6" ht="15.6" x14ac:dyDescent="0.3">
      <c r="A14" s="22"/>
      <c r="B14" s="55" t="s">
        <v>12</v>
      </c>
      <c r="C14" s="52"/>
      <c r="D14" s="42"/>
    </row>
    <row r="15" spans="1:6" ht="15.6" x14ac:dyDescent="0.3">
      <c r="A15" s="22"/>
      <c r="B15" s="55" t="s">
        <v>13</v>
      </c>
      <c r="C15" s="52"/>
      <c r="D15" s="42"/>
    </row>
    <row r="16" spans="1:6" ht="15.6" x14ac:dyDescent="0.3">
      <c r="A16" s="22"/>
      <c r="B16" s="55" t="s">
        <v>14</v>
      </c>
      <c r="C16" s="52"/>
      <c r="D16" s="42"/>
    </row>
    <row r="17" spans="1:4" ht="15.6" x14ac:dyDescent="0.3">
      <c r="A17" s="22"/>
      <c r="B17" s="55" t="s">
        <v>15</v>
      </c>
      <c r="C17" s="52"/>
      <c r="D17" s="42"/>
    </row>
    <row r="18" spans="1:4" ht="16.2" thickBot="1" x14ac:dyDescent="0.35">
      <c r="A18" s="22"/>
      <c r="B18" s="16" t="s">
        <v>16</v>
      </c>
      <c r="C18" s="17">
        <f>SUM(C6:C17)</f>
        <v>303.3</v>
      </c>
      <c r="D18" s="18">
        <f>SUM(D6:D17)</f>
        <v>287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17"/>
  <sheetViews>
    <sheetView showGridLines="0" topLeftCell="B1" zoomScale="119" zoomScaleNormal="100" workbookViewId="0">
      <selection activeCell="D22" sqref="D22"/>
    </sheetView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8" thickTop="1" x14ac:dyDescent="0.3">
      <c r="A5" s="1"/>
      <c r="B5" s="48" t="s">
        <v>2</v>
      </c>
      <c r="C5" s="49" t="s">
        <v>17</v>
      </c>
      <c r="D5" s="50" t="s">
        <v>3</v>
      </c>
    </row>
    <row r="6" spans="1:6" ht="15.6" x14ac:dyDescent="0.3">
      <c r="B6" s="43">
        <v>45689</v>
      </c>
      <c r="C6" s="51">
        <v>1422.05</v>
      </c>
      <c r="D6" s="42">
        <v>1785</v>
      </c>
    </row>
    <row r="7" spans="1:6" ht="15.6" x14ac:dyDescent="0.3">
      <c r="B7" s="43">
        <v>45717</v>
      </c>
      <c r="C7" s="44">
        <v>824.68</v>
      </c>
      <c r="D7" s="42">
        <v>1022</v>
      </c>
    </row>
    <row r="8" spans="1:6" ht="15.6" x14ac:dyDescent="0.3">
      <c r="B8" s="43">
        <v>45748</v>
      </c>
      <c r="C8" s="44">
        <v>280.91000000000003</v>
      </c>
      <c r="D8" s="42">
        <v>323</v>
      </c>
    </row>
    <row r="9" spans="1:6" ht="15.6" x14ac:dyDescent="0.3">
      <c r="B9" s="43">
        <v>45778</v>
      </c>
      <c r="C9" s="44">
        <v>146.69</v>
      </c>
      <c r="D9" s="42">
        <v>159</v>
      </c>
    </row>
    <row r="10" spans="1:6" ht="15.6" x14ac:dyDescent="0.3">
      <c r="B10" s="43">
        <v>45809</v>
      </c>
      <c r="C10" s="44">
        <v>311.14999999999998</v>
      </c>
      <c r="D10" s="42">
        <v>350</v>
      </c>
    </row>
    <row r="11" spans="1:6" ht="15.6" x14ac:dyDescent="0.3">
      <c r="B11" s="43">
        <v>45839</v>
      </c>
      <c r="C11" s="44">
        <v>856.63</v>
      </c>
      <c r="D11" s="42">
        <v>988</v>
      </c>
    </row>
    <row r="12" spans="1:6" ht="15.6" x14ac:dyDescent="0.3">
      <c r="B12" s="43">
        <v>45870</v>
      </c>
      <c r="C12" s="44">
        <v>503.1</v>
      </c>
      <c r="D12" s="42">
        <v>574</v>
      </c>
    </row>
    <row r="13" spans="1:6" ht="15.6" x14ac:dyDescent="0.3">
      <c r="B13" s="43">
        <v>45901</v>
      </c>
      <c r="C13" s="44">
        <v>447.44</v>
      </c>
      <c r="D13" s="42">
        <v>482</v>
      </c>
    </row>
    <row r="14" spans="1:6" ht="15.6" x14ac:dyDescent="0.3">
      <c r="B14" s="43">
        <v>45931</v>
      </c>
      <c r="C14" s="44">
        <v>239.45</v>
      </c>
      <c r="D14" s="42">
        <v>252</v>
      </c>
    </row>
    <row r="15" spans="1:6" ht="15.6" x14ac:dyDescent="0.3">
      <c r="B15" s="43">
        <v>45962</v>
      </c>
      <c r="C15" s="44">
        <v>203.79</v>
      </c>
      <c r="D15" s="42">
        <v>218</v>
      </c>
    </row>
    <row r="16" spans="1:6" ht="15.6" x14ac:dyDescent="0.3">
      <c r="B16" s="43">
        <v>45992</v>
      </c>
      <c r="C16" s="44">
        <v>483.71</v>
      </c>
      <c r="D16" s="42">
        <v>482</v>
      </c>
    </row>
    <row r="17" spans="2:4" ht="16.2" thickBot="1" x14ac:dyDescent="0.35">
      <c r="B17" s="45">
        <v>46023</v>
      </c>
      <c r="C17" s="46">
        <v>303.3</v>
      </c>
      <c r="D17" s="47">
        <v>287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7"/>
  <sheetViews>
    <sheetView showGridLines="0" tabSelected="1" topLeftCell="B1" zoomScale="94" workbookViewId="0">
      <selection activeCell="S15" sqref="S15"/>
    </sheetView>
  </sheetViews>
  <sheetFormatPr defaultColWidth="9.109375" defaultRowHeight="13.8" x14ac:dyDescent="0.25"/>
  <cols>
    <col min="1" max="1" width="23.33203125" style="2" customWidth="1"/>
    <col min="2" max="2" width="21.5546875" style="2" customWidth="1"/>
    <col min="3" max="3" width="21.88671875" style="2" customWidth="1"/>
    <col min="4" max="4" width="27.44140625" style="2" customWidth="1"/>
    <col min="5" max="6" width="22.6640625" style="2" customWidth="1"/>
    <col min="7" max="16384" width="9.109375" style="2"/>
  </cols>
  <sheetData>
    <row r="1" spans="1:6" s="27" customFormat="1" ht="15.6" x14ac:dyDescent="0.3">
      <c r="C1" s="21"/>
    </row>
    <row r="3" spans="1:6" ht="14.4" thickBot="1" x14ac:dyDescent="0.3">
      <c r="F3" s="3"/>
    </row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9.2" thickTop="1" thickBot="1" x14ac:dyDescent="0.4">
      <c r="A5" s="4"/>
      <c r="B5" s="29" t="s">
        <v>0</v>
      </c>
      <c r="C5" s="30" t="s">
        <v>18</v>
      </c>
      <c r="D5" s="31" t="s">
        <v>1</v>
      </c>
    </row>
    <row r="6" spans="1:6" ht="15.6" x14ac:dyDescent="0.3">
      <c r="B6" s="34">
        <v>2004</v>
      </c>
      <c r="C6" s="35">
        <v>2804.32</v>
      </c>
      <c r="D6" s="33">
        <v>6706</v>
      </c>
    </row>
    <row r="7" spans="1:6" ht="15.6" x14ac:dyDescent="0.3">
      <c r="B7" s="6">
        <v>2005</v>
      </c>
      <c r="C7" s="37">
        <v>2688.62</v>
      </c>
      <c r="D7" s="8">
        <v>6153</v>
      </c>
    </row>
    <row r="8" spans="1:6" ht="15.6" x14ac:dyDescent="0.3">
      <c r="B8" s="11">
        <v>2006</v>
      </c>
      <c r="C8" s="36">
        <v>4401.8100000000004</v>
      </c>
      <c r="D8" s="15">
        <v>9265</v>
      </c>
    </row>
    <row r="9" spans="1:6" ht="15.6" x14ac:dyDescent="0.3">
      <c r="B9" s="6">
        <v>2007</v>
      </c>
      <c r="C9" s="37">
        <v>6046.19</v>
      </c>
      <c r="D9" s="8">
        <v>14525</v>
      </c>
    </row>
    <row r="10" spans="1:6" ht="15.6" x14ac:dyDescent="0.3">
      <c r="B10" s="11">
        <v>2008</v>
      </c>
      <c r="C10" s="36">
        <v>5293.44</v>
      </c>
      <c r="D10" s="15">
        <v>11898</v>
      </c>
    </row>
    <row r="11" spans="1:6" ht="15.6" x14ac:dyDescent="0.3">
      <c r="B11" s="6">
        <v>2009</v>
      </c>
      <c r="C11" s="37">
        <v>4513.29</v>
      </c>
      <c r="D11" s="8">
        <v>10247</v>
      </c>
    </row>
    <row r="12" spans="1:6" ht="15.6" x14ac:dyDescent="0.3">
      <c r="B12" s="11">
        <v>2010</v>
      </c>
      <c r="C12" s="36">
        <v>4431.6899999999996</v>
      </c>
      <c r="D12" s="15">
        <v>10202</v>
      </c>
    </row>
    <row r="13" spans="1:6" ht="15.6" x14ac:dyDescent="0.3">
      <c r="B13" s="6">
        <v>2011</v>
      </c>
      <c r="C13" s="37">
        <v>4475.07</v>
      </c>
      <c r="D13" s="8">
        <v>9844</v>
      </c>
    </row>
    <row r="14" spans="1:6" ht="15.6" x14ac:dyDescent="0.3">
      <c r="B14" s="11">
        <v>2012</v>
      </c>
      <c r="C14" s="36">
        <f>'2012'!C$18</f>
        <v>3157.5</v>
      </c>
      <c r="D14" s="15">
        <f>'2012'!D$18</f>
        <v>6529</v>
      </c>
    </row>
    <row r="15" spans="1:6" ht="15.6" x14ac:dyDescent="0.3">
      <c r="B15" s="6">
        <v>2013</v>
      </c>
      <c r="C15" s="37">
        <f>'2013'!C$18</f>
        <v>2581.0800000000004</v>
      </c>
      <c r="D15" s="8">
        <f>'2013'!D$18</f>
        <v>6624</v>
      </c>
    </row>
    <row r="16" spans="1:6" ht="15.6" x14ac:dyDescent="0.3">
      <c r="B16" s="11">
        <v>2014</v>
      </c>
      <c r="C16" s="36">
        <f>'2014'!C$18</f>
        <v>2909.41</v>
      </c>
      <c r="D16" s="15">
        <f>'2014'!D$18</f>
        <v>6997</v>
      </c>
    </row>
    <row r="17" spans="2:4" ht="15.6" x14ac:dyDescent="0.3">
      <c r="B17" s="6">
        <v>2015</v>
      </c>
      <c r="C17" s="37">
        <f>'2015'!C$18</f>
        <v>4886.9100000000008</v>
      </c>
      <c r="D17" s="8">
        <f>'2015'!D$18</f>
        <v>7225</v>
      </c>
    </row>
    <row r="18" spans="2:4" ht="15.6" x14ac:dyDescent="0.3">
      <c r="B18" s="11">
        <v>2016</v>
      </c>
      <c r="C18" s="36">
        <f>'2016'!C$18</f>
        <v>4521.46</v>
      </c>
      <c r="D18" s="15">
        <f>'2016'!D$18</f>
        <v>6238</v>
      </c>
    </row>
    <row r="19" spans="2:4" ht="15.6" x14ac:dyDescent="0.3">
      <c r="B19" s="6">
        <v>2017</v>
      </c>
      <c r="C19" s="37">
        <f>'2017'!C$18</f>
        <v>3432.71</v>
      </c>
      <c r="D19" s="8">
        <f>'2017'!D$18</f>
        <v>5712</v>
      </c>
    </row>
    <row r="20" spans="2:4" ht="15.6" x14ac:dyDescent="0.3">
      <c r="B20" s="11">
        <v>2018</v>
      </c>
      <c r="C20" s="36">
        <f>'2018'!C$18</f>
        <v>8648.36</v>
      </c>
      <c r="D20" s="15">
        <f>'2018'!D$18</f>
        <v>11255</v>
      </c>
    </row>
    <row r="21" spans="2:4" ht="15.6" x14ac:dyDescent="0.3">
      <c r="B21" s="6">
        <v>2019</v>
      </c>
      <c r="C21" s="37">
        <f>'2019'!C18</f>
        <v>9471.5300000000025</v>
      </c>
      <c r="D21" s="8">
        <f>'2019'!D18</f>
        <v>11649</v>
      </c>
    </row>
    <row r="22" spans="2:4" ht="15.6" x14ac:dyDescent="0.25">
      <c r="B22" s="32">
        <v>2020</v>
      </c>
      <c r="C22" s="39">
        <f>'2020'!C18</f>
        <v>5772.29</v>
      </c>
      <c r="D22" s="13">
        <f>'2020'!D18</f>
        <v>7622</v>
      </c>
    </row>
    <row r="23" spans="2:4" ht="15.6" x14ac:dyDescent="0.3">
      <c r="B23" s="6">
        <v>2021</v>
      </c>
      <c r="C23" s="37">
        <f>'2021'!C18</f>
        <v>2668.83</v>
      </c>
      <c r="D23" s="8">
        <f>'2021'!D18</f>
        <v>3007</v>
      </c>
    </row>
    <row r="24" spans="2:4" ht="15.6" x14ac:dyDescent="0.3">
      <c r="B24" s="11">
        <v>2022</v>
      </c>
      <c r="C24" s="36">
        <v>7833.57</v>
      </c>
      <c r="D24" s="15">
        <v>9037</v>
      </c>
    </row>
    <row r="25" spans="2:4" ht="16.2" thickBot="1" x14ac:dyDescent="0.35">
      <c r="B25" s="40">
        <v>2023</v>
      </c>
      <c r="C25" s="41">
        <f>'2023'!C18</f>
        <v>7905.15</v>
      </c>
      <c r="D25" s="38">
        <f>'2023'!D18</f>
        <v>10178</v>
      </c>
    </row>
    <row r="26" spans="2:4" ht="16.2" thickBot="1" x14ac:dyDescent="0.35">
      <c r="B26" s="40">
        <v>2024</v>
      </c>
      <c r="C26" s="41">
        <f>'2024'!C18</f>
        <v>4876.88</v>
      </c>
      <c r="D26" s="38">
        <f>'2024'!D18</f>
        <v>6146</v>
      </c>
    </row>
    <row r="27" spans="2:4" ht="16.2" thickBot="1" x14ac:dyDescent="0.35">
      <c r="B27" s="40">
        <v>2025</v>
      </c>
      <c r="C27" s="41">
        <f>'2025'!C18</f>
        <v>5922.16</v>
      </c>
      <c r="D27" s="38">
        <f>'2025'!D18</f>
        <v>6864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8" thickTop="1" x14ac:dyDescent="0.3">
      <c r="A5" s="1"/>
      <c r="B5" s="29" t="s">
        <v>2</v>
      </c>
      <c r="C5" s="30" t="s">
        <v>17</v>
      </c>
      <c r="D5" s="31" t="s">
        <v>3</v>
      </c>
    </row>
    <row r="6" spans="1:6" ht="15.6" x14ac:dyDescent="0.3">
      <c r="B6" s="11" t="s">
        <v>4</v>
      </c>
      <c r="C6" s="14">
        <v>372.29</v>
      </c>
      <c r="D6" s="15">
        <v>627</v>
      </c>
    </row>
    <row r="7" spans="1:6" ht="15.6" x14ac:dyDescent="0.3">
      <c r="B7" s="6" t="s">
        <v>5</v>
      </c>
      <c r="C7" s="7">
        <v>288.74</v>
      </c>
      <c r="D7" s="8">
        <v>724</v>
      </c>
    </row>
    <row r="8" spans="1:6" ht="15.6" x14ac:dyDescent="0.3">
      <c r="B8" s="11" t="s">
        <v>6</v>
      </c>
      <c r="C8" s="14">
        <v>181.85</v>
      </c>
      <c r="D8" s="15">
        <v>499</v>
      </c>
    </row>
    <row r="9" spans="1:6" ht="15.6" x14ac:dyDescent="0.3">
      <c r="B9" s="6" t="s">
        <v>7</v>
      </c>
      <c r="C9" s="7">
        <v>165.57</v>
      </c>
      <c r="D9" s="8">
        <v>450</v>
      </c>
    </row>
    <row r="10" spans="1:6" ht="15.6" x14ac:dyDescent="0.3">
      <c r="B10" s="11" t="s">
        <v>8</v>
      </c>
      <c r="C10" s="14">
        <v>101.31</v>
      </c>
      <c r="D10" s="15">
        <v>299</v>
      </c>
    </row>
    <row r="11" spans="1:6" ht="15.6" x14ac:dyDescent="0.3">
      <c r="B11" s="6" t="s">
        <v>9</v>
      </c>
      <c r="C11" s="7">
        <v>205.18</v>
      </c>
      <c r="D11" s="8">
        <v>582</v>
      </c>
    </row>
    <row r="12" spans="1:6" ht="15.6" x14ac:dyDescent="0.3">
      <c r="B12" s="11" t="s">
        <v>10</v>
      </c>
      <c r="C12" s="14">
        <v>237.82</v>
      </c>
      <c r="D12" s="15">
        <v>677</v>
      </c>
    </row>
    <row r="13" spans="1:6" ht="15.6" x14ac:dyDescent="0.3">
      <c r="B13" s="6" t="s">
        <v>11</v>
      </c>
      <c r="C13" s="7">
        <v>313.99</v>
      </c>
      <c r="D13" s="8">
        <v>872</v>
      </c>
    </row>
    <row r="14" spans="1:6" ht="15.6" x14ac:dyDescent="0.3">
      <c r="B14" s="11" t="s">
        <v>12</v>
      </c>
      <c r="C14" s="14">
        <v>263.01</v>
      </c>
      <c r="D14" s="15">
        <v>733</v>
      </c>
    </row>
    <row r="15" spans="1:6" ht="15.6" x14ac:dyDescent="0.3">
      <c r="B15" s="6" t="s">
        <v>13</v>
      </c>
      <c r="C15" s="9">
        <v>90.48</v>
      </c>
      <c r="D15" s="10">
        <v>251</v>
      </c>
    </row>
    <row r="16" spans="1:6" ht="15.6" x14ac:dyDescent="0.3">
      <c r="B16" s="11" t="s">
        <v>14</v>
      </c>
      <c r="C16" s="12">
        <v>174.98</v>
      </c>
      <c r="D16" s="13">
        <v>455</v>
      </c>
    </row>
    <row r="17" spans="2:4" ht="15.6" x14ac:dyDescent="0.3">
      <c r="B17" s="6" t="s">
        <v>15</v>
      </c>
      <c r="C17" s="9">
        <v>185.86</v>
      </c>
      <c r="D17" s="10">
        <v>455</v>
      </c>
    </row>
    <row r="18" spans="2:4" ht="16.2" thickBot="1" x14ac:dyDescent="0.35">
      <c r="B18" s="16" t="s">
        <v>16</v>
      </c>
      <c r="C18" s="17">
        <f>SUM(C6:C17)</f>
        <v>2581.0800000000004</v>
      </c>
      <c r="D18" s="18">
        <f>SUM(D6:D17)</f>
        <v>6624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8" thickTop="1" x14ac:dyDescent="0.3">
      <c r="A5" s="1"/>
      <c r="B5" s="29" t="s">
        <v>2</v>
      </c>
      <c r="C5" s="30" t="s">
        <v>17</v>
      </c>
      <c r="D5" s="31" t="s">
        <v>3</v>
      </c>
    </row>
    <row r="6" spans="1:6" ht="15.6" x14ac:dyDescent="0.3">
      <c r="B6" s="11" t="s">
        <v>4</v>
      </c>
      <c r="C6" s="14">
        <v>205.38</v>
      </c>
      <c r="D6" s="15">
        <v>405</v>
      </c>
    </row>
    <row r="7" spans="1:6" ht="15.6" x14ac:dyDescent="0.3">
      <c r="B7" s="6" t="s">
        <v>5</v>
      </c>
      <c r="C7" s="7">
        <v>432.52</v>
      </c>
      <c r="D7" s="8">
        <v>1032</v>
      </c>
    </row>
    <row r="8" spans="1:6" ht="15.6" x14ac:dyDescent="0.3">
      <c r="B8" s="11" t="s">
        <v>6</v>
      </c>
      <c r="C8" s="14">
        <v>152.69999999999999</v>
      </c>
      <c r="D8" s="15">
        <v>373</v>
      </c>
    </row>
    <row r="9" spans="1:6" ht="15.6" x14ac:dyDescent="0.3">
      <c r="B9" s="6" t="s">
        <v>7</v>
      </c>
      <c r="C9" s="7">
        <v>194.39</v>
      </c>
      <c r="D9" s="8">
        <v>438</v>
      </c>
    </row>
    <row r="10" spans="1:6" ht="15.6" x14ac:dyDescent="0.3">
      <c r="B10" s="11" t="s">
        <v>8</v>
      </c>
      <c r="C10" s="14">
        <v>213.65</v>
      </c>
      <c r="D10" s="15">
        <v>511</v>
      </c>
    </row>
    <row r="11" spans="1:6" ht="15.6" x14ac:dyDescent="0.3">
      <c r="B11" s="6" t="s">
        <v>9</v>
      </c>
      <c r="C11" s="7">
        <v>236.1</v>
      </c>
      <c r="D11" s="8">
        <v>590</v>
      </c>
    </row>
    <row r="12" spans="1:6" ht="15.6" x14ac:dyDescent="0.3">
      <c r="B12" s="11" t="s">
        <v>10</v>
      </c>
      <c r="C12" s="14">
        <v>241.05</v>
      </c>
      <c r="D12" s="15">
        <v>604</v>
      </c>
    </row>
    <row r="13" spans="1:6" ht="15.6" x14ac:dyDescent="0.3">
      <c r="B13" s="6" t="s">
        <v>11</v>
      </c>
      <c r="C13" s="7">
        <v>179.62</v>
      </c>
      <c r="D13" s="8">
        <v>451</v>
      </c>
    </row>
    <row r="14" spans="1:6" ht="15.6" x14ac:dyDescent="0.3">
      <c r="B14" s="11" t="s">
        <v>12</v>
      </c>
      <c r="C14" s="14">
        <v>222.17</v>
      </c>
      <c r="D14" s="15">
        <v>558</v>
      </c>
    </row>
    <row r="15" spans="1:6" ht="15.6" x14ac:dyDescent="0.3">
      <c r="B15" s="6" t="s">
        <v>13</v>
      </c>
      <c r="C15" s="9">
        <v>251.45</v>
      </c>
      <c r="D15" s="10">
        <v>620</v>
      </c>
    </row>
    <row r="16" spans="1:6" ht="15.6" x14ac:dyDescent="0.3">
      <c r="B16" s="11" t="s">
        <v>14</v>
      </c>
      <c r="C16" s="12">
        <v>251.67</v>
      </c>
      <c r="D16" s="13">
        <v>632</v>
      </c>
    </row>
    <row r="17" spans="2:4" ht="15.6" x14ac:dyDescent="0.3">
      <c r="B17" s="6" t="s">
        <v>15</v>
      </c>
      <c r="C17" s="9">
        <v>328.71</v>
      </c>
      <c r="D17" s="10">
        <v>783</v>
      </c>
    </row>
    <row r="18" spans="2:4" ht="16.2" thickBot="1" x14ac:dyDescent="0.35">
      <c r="B18" s="16" t="s">
        <v>16</v>
      </c>
      <c r="C18" s="17">
        <f>SUM(C6:C17)</f>
        <v>2909.41</v>
      </c>
      <c r="D18" s="18">
        <f>SUM(D6:D17)</f>
        <v>6997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9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8" thickTop="1" x14ac:dyDescent="0.3">
      <c r="A5" s="1"/>
      <c r="B5" s="29" t="s">
        <v>2</v>
      </c>
      <c r="C5" s="30" t="s">
        <v>17</v>
      </c>
      <c r="D5" s="31" t="s">
        <v>3</v>
      </c>
    </row>
    <row r="6" spans="1:6" ht="15.6" x14ac:dyDescent="0.3">
      <c r="B6" s="11" t="s">
        <v>4</v>
      </c>
      <c r="C6" s="14">
        <v>281.73</v>
      </c>
      <c r="D6" s="15">
        <v>550</v>
      </c>
    </row>
    <row r="7" spans="1:6" ht="15.6" x14ac:dyDescent="0.3">
      <c r="B7" s="6" t="s">
        <v>5</v>
      </c>
      <c r="C7" s="7">
        <v>434.17</v>
      </c>
      <c r="D7" s="8">
        <v>799</v>
      </c>
    </row>
    <row r="8" spans="1:6" ht="15.6" x14ac:dyDescent="0.3">
      <c r="B8" s="11" t="s">
        <v>6</v>
      </c>
      <c r="C8" s="14">
        <v>387.2</v>
      </c>
      <c r="D8" s="15">
        <v>637</v>
      </c>
    </row>
    <row r="9" spans="1:6" ht="15.6" x14ac:dyDescent="0.3">
      <c r="B9" s="6" t="s">
        <v>7</v>
      </c>
      <c r="C9" s="7">
        <v>597.17999999999995</v>
      </c>
      <c r="D9" s="8">
        <v>890</v>
      </c>
    </row>
    <row r="10" spans="1:6" ht="15.6" x14ac:dyDescent="0.3">
      <c r="B10" s="11" t="s">
        <v>8</v>
      </c>
      <c r="C10" s="14">
        <v>410.53</v>
      </c>
      <c r="D10" s="15">
        <v>580</v>
      </c>
    </row>
    <row r="11" spans="1:6" ht="15.6" x14ac:dyDescent="0.3">
      <c r="B11" s="6" t="s">
        <v>9</v>
      </c>
      <c r="C11" s="7">
        <v>412.33</v>
      </c>
      <c r="D11" s="8">
        <v>571</v>
      </c>
    </row>
    <row r="12" spans="1:6" ht="15.6" x14ac:dyDescent="0.3">
      <c r="B12" s="11" t="s">
        <v>10</v>
      </c>
      <c r="C12" s="14">
        <v>594.91999999999996</v>
      </c>
      <c r="D12" s="15">
        <v>848</v>
      </c>
    </row>
    <row r="13" spans="1:6" ht="15.6" x14ac:dyDescent="0.3">
      <c r="B13" s="6" t="s">
        <v>11</v>
      </c>
      <c r="C13" s="7">
        <v>309.54000000000002</v>
      </c>
      <c r="D13" s="8">
        <v>414</v>
      </c>
    </row>
    <row r="14" spans="1:6" ht="15.6" x14ac:dyDescent="0.3">
      <c r="B14" s="11" t="s">
        <v>12</v>
      </c>
      <c r="C14" s="14">
        <v>388.79</v>
      </c>
      <c r="D14" s="15">
        <v>518</v>
      </c>
    </row>
    <row r="15" spans="1:6" ht="15.6" x14ac:dyDescent="0.3">
      <c r="B15" s="6" t="s">
        <v>13</v>
      </c>
      <c r="C15" s="9">
        <v>386.42</v>
      </c>
      <c r="D15" s="10">
        <v>536</v>
      </c>
    </row>
    <row r="16" spans="1:6" ht="15.6" x14ac:dyDescent="0.3">
      <c r="B16" s="11" t="s">
        <v>14</v>
      </c>
      <c r="C16" s="12">
        <v>340.06</v>
      </c>
      <c r="D16" s="13">
        <v>449</v>
      </c>
    </row>
    <row r="17" spans="2:4" ht="15.6" x14ac:dyDescent="0.3">
      <c r="B17" s="6" t="s">
        <v>15</v>
      </c>
      <c r="C17" s="9">
        <v>344.04</v>
      </c>
      <c r="D17" s="10">
        <v>433</v>
      </c>
    </row>
    <row r="18" spans="2:4" ht="16.2" thickBot="1" x14ac:dyDescent="0.35">
      <c r="B18" s="16" t="s">
        <v>16</v>
      </c>
      <c r="C18" s="17">
        <f>SUM(C6:C17)</f>
        <v>4886.9100000000008</v>
      </c>
      <c r="D18" s="18">
        <f>SUM(D6:D17)</f>
        <v>7225</v>
      </c>
    </row>
    <row r="19" spans="2:4" x14ac:dyDescent="0.3">
      <c r="C19" s="5"/>
      <c r="D19" s="5"/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2:6" s="27" customFormat="1" ht="15.6" x14ac:dyDescent="0.3">
      <c r="C1" s="21"/>
    </row>
    <row r="3" spans="2:6" ht="15" thickBot="1" x14ac:dyDescent="0.35"/>
    <row r="4" spans="2:6" s="27" customFormat="1" ht="30" customHeight="1" thickBot="1" x14ac:dyDescent="0.35">
      <c r="B4" s="57" t="s">
        <v>19</v>
      </c>
      <c r="C4" s="58"/>
      <c r="D4" s="59"/>
      <c r="F4" s="28"/>
    </row>
    <row r="5" spans="2:6" ht="16.2" thickTop="1" x14ac:dyDescent="0.3">
      <c r="B5" s="29" t="s">
        <v>2</v>
      </c>
      <c r="C5" s="30" t="s">
        <v>17</v>
      </c>
      <c r="D5" s="31" t="s">
        <v>3</v>
      </c>
    </row>
    <row r="6" spans="2:6" ht="15.6" x14ac:dyDescent="0.3">
      <c r="B6" s="11" t="s">
        <v>4</v>
      </c>
      <c r="C6" s="14">
        <v>394.65</v>
      </c>
      <c r="D6" s="15">
        <v>493</v>
      </c>
    </row>
    <row r="7" spans="2:6" ht="15.6" x14ac:dyDescent="0.3">
      <c r="B7" s="6" t="s">
        <v>5</v>
      </c>
      <c r="C7" s="7">
        <v>454.15</v>
      </c>
      <c r="D7" s="8">
        <v>586</v>
      </c>
    </row>
    <row r="8" spans="2:6" ht="15.6" x14ac:dyDescent="0.3">
      <c r="B8" s="11" t="s">
        <v>6</v>
      </c>
      <c r="C8" s="14">
        <v>342.05</v>
      </c>
      <c r="D8" s="15">
        <v>447</v>
      </c>
    </row>
    <row r="9" spans="2:6" ht="15.6" x14ac:dyDescent="0.3">
      <c r="B9" s="6" t="s">
        <v>7</v>
      </c>
      <c r="C9" s="7">
        <v>428.29</v>
      </c>
      <c r="D9" s="8">
        <v>558</v>
      </c>
    </row>
    <row r="10" spans="2:6" ht="15.6" x14ac:dyDescent="0.3">
      <c r="B10" s="11" t="s">
        <v>8</v>
      </c>
      <c r="C10" s="14">
        <v>487.83</v>
      </c>
      <c r="D10" s="15">
        <v>690</v>
      </c>
    </row>
    <row r="11" spans="2:6" ht="15.6" x14ac:dyDescent="0.3">
      <c r="B11" s="6" t="s">
        <v>9</v>
      </c>
      <c r="C11" s="7">
        <v>488.11</v>
      </c>
      <c r="D11" s="8">
        <v>694</v>
      </c>
    </row>
    <row r="12" spans="2:6" ht="15.6" x14ac:dyDescent="0.3">
      <c r="B12" s="11" t="s">
        <v>10</v>
      </c>
      <c r="C12" s="14">
        <v>512.80999999999995</v>
      </c>
      <c r="D12" s="15">
        <v>704</v>
      </c>
    </row>
    <row r="13" spans="2:6" ht="15.6" x14ac:dyDescent="0.3">
      <c r="B13" s="6" t="s">
        <v>11</v>
      </c>
      <c r="C13" s="7">
        <v>204.61</v>
      </c>
      <c r="D13" s="8">
        <v>296</v>
      </c>
    </row>
    <row r="14" spans="2:6" ht="15.6" x14ac:dyDescent="0.3">
      <c r="B14" s="11" t="s">
        <v>12</v>
      </c>
      <c r="C14" s="14">
        <v>390.5</v>
      </c>
      <c r="D14" s="15">
        <v>552</v>
      </c>
    </row>
    <row r="15" spans="2:6" ht="15.6" x14ac:dyDescent="0.3">
      <c r="B15" s="6" t="s">
        <v>13</v>
      </c>
      <c r="C15" s="9">
        <v>315.32</v>
      </c>
      <c r="D15" s="10">
        <v>458</v>
      </c>
    </row>
    <row r="16" spans="2:6" ht="15.6" x14ac:dyDescent="0.3">
      <c r="B16" s="11" t="s">
        <v>14</v>
      </c>
      <c r="C16" s="12">
        <v>200.4</v>
      </c>
      <c r="D16" s="13">
        <v>293</v>
      </c>
    </row>
    <row r="17" spans="2:4" ht="15.6" x14ac:dyDescent="0.3">
      <c r="B17" s="6" t="s">
        <v>15</v>
      </c>
      <c r="C17" s="9">
        <v>302.74</v>
      </c>
      <c r="D17" s="10">
        <v>467</v>
      </c>
    </row>
    <row r="18" spans="2:4" ht="16.2" thickBot="1" x14ac:dyDescent="0.35">
      <c r="B18" s="19" t="s">
        <v>16</v>
      </c>
      <c r="C18" s="23">
        <f>SUM(C6:C17)</f>
        <v>4521.46</v>
      </c>
      <c r="D18" s="25">
        <f>SUM(D6:D17)</f>
        <v>6238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B6" s="11" t="s">
        <v>4</v>
      </c>
      <c r="C6" s="14">
        <v>197.6</v>
      </c>
      <c r="D6" s="15">
        <v>328</v>
      </c>
    </row>
    <row r="7" spans="1:6" ht="15.6" x14ac:dyDescent="0.3">
      <c r="B7" s="6" t="s">
        <v>5</v>
      </c>
      <c r="C7" s="7">
        <v>284.13</v>
      </c>
      <c r="D7" s="8">
        <v>506</v>
      </c>
    </row>
    <row r="8" spans="1:6" ht="15.6" x14ac:dyDescent="0.3">
      <c r="B8" s="11" t="s">
        <v>6</v>
      </c>
      <c r="C8" s="14">
        <v>413.4</v>
      </c>
      <c r="D8" s="15">
        <v>739</v>
      </c>
    </row>
    <row r="9" spans="1:6" ht="15.6" x14ac:dyDescent="0.3">
      <c r="B9" s="6" t="s">
        <v>7</v>
      </c>
      <c r="C9" s="7">
        <v>317.08</v>
      </c>
      <c r="D9" s="8">
        <v>540</v>
      </c>
    </row>
    <row r="10" spans="1:6" ht="15.6" x14ac:dyDescent="0.3">
      <c r="B10" s="11" t="s">
        <v>8</v>
      </c>
      <c r="C10" s="14">
        <v>307.12</v>
      </c>
      <c r="D10" s="15">
        <v>522</v>
      </c>
    </row>
    <row r="11" spans="1:6" ht="15.6" x14ac:dyDescent="0.3">
      <c r="B11" s="6" t="s">
        <v>9</v>
      </c>
      <c r="C11" s="7">
        <v>261.70999999999998</v>
      </c>
      <c r="D11" s="8">
        <v>381</v>
      </c>
    </row>
    <row r="12" spans="1:6" ht="15.6" x14ac:dyDescent="0.3">
      <c r="A12" s="22"/>
      <c r="B12" s="20" t="s">
        <v>10</v>
      </c>
      <c r="C12" s="14">
        <v>317.95</v>
      </c>
      <c r="D12" s="15">
        <v>536</v>
      </c>
    </row>
    <row r="13" spans="1:6" ht="15.6" x14ac:dyDescent="0.3">
      <c r="B13" s="6" t="s">
        <v>11</v>
      </c>
      <c r="C13" s="7">
        <v>288.81</v>
      </c>
      <c r="D13" s="8">
        <v>473</v>
      </c>
    </row>
    <row r="14" spans="1:6" ht="15.6" x14ac:dyDescent="0.3">
      <c r="A14" s="22"/>
      <c r="B14" s="20" t="s">
        <v>12</v>
      </c>
      <c r="C14" s="14">
        <v>292.20999999999998</v>
      </c>
      <c r="D14" s="15">
        <v>483</v>
      </c>
    </row>
    <row r="15" spans="1:6" ht="15.6" x14ac:dyDescent="0.3">
      <c r="B15" s="6" t="s">
        <v>13</v>
      </c>
      <c r="C15" s="7">
        <v>145.61000000000001</v>
      </c>
      <c r="D15" s="8">
        <v>240</v>
      </c>
    </row>
    <row r="16" spans="1:6" ht="15.6" x14ac:dyDescent="0.3">
      <c r="A16" s="22"/>
      <c r="B16" s="20" t="s">
        <v>14</v>
      </c>
      <c r="C16" s="20">
        <v>305.56</v>
      </c>
      <c r="D16" s="24">
        <v>506</v>
      </c>
    </row>
    <row r="17" spans="1:4" ht="15.6" x14ac:dyDescent="0.3">
      <c r="B17" s="6" t="s">
        <v>15</v>
      </c>
      <c r="C17" s="7">
        <v>301.52999999999997</v>
      </c>
      <c r="D17" s="8">
        <v>458</v>
      </c>
    </row>
    <row r="18" spans="1:4" ht="16.2" thickBot="1" x14ac:dyDescent="0.35">
      <c r="A18" s="22"/>
      <c r="B18" s="16" t="s">
        <v>16</v>
      </c>
      <c r="C18" s="17">
        <f>SUM(C6:C17)</f>
        <v>3432.71</v>
      </c>
      <c r="D18" s="18">
        <f>SUM(D6:D17)</f>
        <v>5712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B6" s="11" t="s">
        <v>4</v>
      </c>
      <c r="C6" s="20">
        <v>376.35</v>
      </c>
      <c r="D6" s="24">
        <v>562</v>
      </c>
    </row>
    <row r="7" spans="1:6" ht="15.6" x14ac:dyDescent="0.3">
      <c r="B7" s="6" t="s">
        <v>5</v>
      </c>
      <c r="C7" s="21">
        <v>522</v>
      </c>
      <c r="D7" s="26">
        <v>705</v>
      </c>
    </row>
    <row r="8" spans="1:6" ht="15.6" x14ac:dyDescent="0.3">
      <c r="B8" s="11" t="s">
        <v>6</v>
      </c>
      <c r="C8" s="20">
        <v>404.85</v>
      </c>
      <c r="D8" s="24">
        <v>558</v>
      </c>
    </row>
    <row r="9" spans="1:6" ht="15.6" x14ac:dyDescent="0.3">
      <c r="B9" s="6" t="s">
        <v>7</v>
      </c>
      <c r="C9" s="21">
        <v>331.33</v>
      </c>
      <c r="D9" s="26">
        <v>435</v>
      </c>
    </row>
    <row r="10" spans="1:6" ht="15.6" x14ac:dyDescent="0.3">
      <c r="B10" s="11" t="s">
        <v>8</v>
      </c>
      <c r="C10" s="20">
        <v>781.38</v>
      </c>
      <c r="D10" s="15">
        <v>1090</v>
      </c>
    </row>
    <row r="11" spans="1:6" ht="15.6" x14ac:dyDescent="0.3">
      <c r="B11" s="6" t="s">
        <v>9</v>
      </c>
      <c r="C11" s="21">
        <v>577.32000000000005</v>
      </c>
      <c r="D11" s="26">
        <v>779</v>
      </c>
    </row>
    <row r="12" spans="1:6" ht="15.6" x14ac:dyDescent="0.3">
      <c r="A12" s="22"/>
      <c r="B12" s="20" t="s">
        <v>10</v>
      </c>
      <c r="C12" s="14">
        <v>1197.57</v>
      </c>
      <c r="D12" s="15">
        <v>1469</v>
      </c>
    </row>
    <row r="13" spans="1:6" ht="15.6" x14ac:dyDescent="0.3">
      <c r="B13" s="6" t="s">
        <v>11</v>
      </c>
      <c r="C13" s="21">
        <v>1488.44</v>
      </c>
      <c r="D13" s="26">
        <v>1885</v>
      </c>
    </row>
    <row r="14" spans="1:6" ht="15.6" x14ac:dyDescent="0.3">
      <c r="A14" s="22"/>
      <c r="B14" s="20" t="s">
        <v>12</v>
      </c>
      <c r="C14" s="14">
        <v>1047.05</v>
      </c>
      <c r="D14" s="15">
        <v>1277</v>
      </c>
    </row>
    <row r="15" spans="1:6" ht="15.6" x14ac:dyDescent="0.3">
      <c r="B15" s="6" t="s">
        <v>13</v>
      </c>
      <c r="C15" s="21">
        <v>563.01</v>
      </c>
      <c r="D15" s="26">
        <v>709</v>
      </c>
    </row>
    <row r="16" spans="1:6" ht="15.6" x14ac:dyDescent="0.3">
      <c r="A16" s="22"/>
      <c r="B16" s="20" t="s">
        <v>14</v>
      </c>
      <c r="C16" s="20">
        <v>561.04</v>
      </c>
      <c r="D16" s="24">
        <v>711</v>
      </c>
    </row>
    <row r="17" spans="1:4" ht="15.6" x14ac:dyDescent="0.3">
      <c r="B17" s="6" t="s">
        <v>15</v>
      </c>
      <c r="C17" s="21">
        <v>798.02</v>
      </c>
      <c r="D17" s="8">
        <v>1075</v>
      </c>
    </row>
    <row r="18" spans="1:4" ht="16.2" thickBot="1" x14ac:dyDescent="0.35">
      <c r="A18" s="22"/>
      <c r="B18" s="16" t="s">
        <v>16</v>
      </c>
      <c r="C18" s="17">
        <f>SUM(C6:C17)</f>
        <v>8648.36</v>
      </c>
      <c r="D18" s="18">
        <f>SUM(D6:D17)</f>
        <v>11255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A6" s="22"/>
      <c r="B6" s="20" t="s">
        <v>4</v>
      </c>
      <c r="C6" s="14">
        <v>895.65</v>
      </c>
      <c r="D6" s="15">
        <v>1127</v>
      </c>
    </row>
    <row r="7" spans="1:6" ht="15.6" x14ac:dyDescent="0.3">
      <c r="A7" s="22"/>
      <c r="B7" s="21" t="s">
        <v>5</v>
      </c>
      <c r="C7" s="7">
        <v>1761.48</v>
      </c>
      <c r="D7" s="8">
        <v>2178</v>
      </c>
    </row>
    <row r="8" spans="1:6" ht="15.6" x14ac:dyDescent="0.3">
      <c r="B8" s="11" t="s">
        <v>6</v>
      </c>
      <c r="C8" s="14">
        <v>921.39</v>
      </c>
      <c r="D8" s="15">
        <v>1108</v>
      </c>
    </row>
    <row r="9" spans="1:6" ht="15.6" x14ac:dyDescent="0.3">
      <c r="A9" s="22"/>
      <c r="B9" s="21" t="s">
        <v>7</v>
      </c>
      <c r="C9" s="7">
        <v>738.7</v>
      </c>
      <c r="D9" s="8">
        <v>897</v>
      </c>
    </row>
    <row r="10" spans="1:6" ht="15.6" x14ac:dyDescent="0.3">
      <c r="B10" s="11" t="s">
        <v>8</v>
      </c>
      <c r="C10" s="14">
        <v>760.01</v>
      </c>
      <c r="D10" s="15">
        <v>909</v>
      </c>
    </row>
    <row r="11" spans="1:6" ht="15.6" x14ac:dyDescent="0.3">
      <c r="A11" s="22"/>
      <c r="B11" s="21" t="s">
        <v>9</v>
      </c>
      <c r="C11" s="7">
        <v>526.97</v>
      </c>
      <c r="D11" s="8">
        <v>666</v>
      </c>
    </row>
    <row r="12" spans="1:6" ht="15.6" x14ac:dyDescent="0.3">
      <c r="A12" s="22"/>
      <c r="B12" s="20" t="s">
        <v>10</v>
      </c>
      <c r="C12" s="14">
        <v>542.5</v>
      </c>
      <c r="D12" s="15">
        <v>674</v>
      </c>
    </row>
    <row r="13" spans="1:6" ht="15.6" x14ac:dyDescent="0.3">
      <c r="A13" s="22"/>
      <c r="B13" s="21" t="s">
        <v>11</v>
      </c>
      <c r="C13" s="7">
        <v>766.34</v>
      </c>
      <c r="D13" s="8">
        <v>966</v>
      </c>
    </row>
    <row r="14" spans="1:6" ht="15.6" x14ac:dyDescent="0.3">
      <c r="A14" s="22"/>
      <c r="B14" s="20" t="s">
        <v>12</v>
      </c>
      <c r="C14" s="14">
        <v>752.89</v>
      </c>
      <c r="D14" s="15">
        <v>896</v>
      </c>
    </row>
    <row r="15" spans="1:6" ht="15.6" x14ac:dyDescent="0.3">
      <c r="A15" s="22"/>
      <c r="B15" s="21" t="s">
        <v>13</v>
      </c>
      <c r="C15" s="7">
        <v>489.07</v>
      </c>
      <c r="D15" s="8">
        <v>579</v>
      </c>
    </row>
    <row r="16" spans="1:6" ht="15.6" x14ac:dyDescent="0.3">
      <c r="A16" s="22"/>
      <c r="B16" s="20" t="s">
        <v>14</v>
      </c>
      <c r="C16" s="14">
        <v>505.41</v>
      </c>
      <c r="D16" s="15">
        <v>642</v>
      </c>
    </row>
    <row r="17" spans="1:4" ht="15.6" x14ac:dyDescent="0.3">
      <c r="A17" s="22"/>
      <c r="B17" s="21" t="s">
        <v>15</v>
      </c>
      <c r="C17" s="7">
        <v>811.12</v>
      </c>
      <c r="D17" s="8">
        <v>1007</v>
      </c>
    </row>
    <row r="18" spans="1:4" ht="16.2" thickBot="1" x14ac:dyDescent="0.35">
      <c r="A18" s="22"/>
      <c r="B18" s="16" t="s">
        <v>16</v>
      </c>
      <c r="C18" s="17">
        <f>SUM(C6:C17)</f>
        <v>9471.5300000000025</v>
      </c>
      <c r="D18" s="18">
        <f>SUM(D6:D17)</f>
        <v>11649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18"/>
  <sheetViews>
    <sheetView workbookViewId="0"/>
  </sheetViews>
  <sheetFormatPr defaultRowHeight="14.4" x14ac:dyDescent="0.3"/>
  <cols>
    <col min="1" max="1" width="23.33203125" customWidth="1"/>
    <col min="2" max="2" width="21.5546875" customWidth="1"/>
    <col min="3" max="3" width="21.88671875" customWidth="1"/>
    <col min="4" max="4" width="27.44140625" customWidth="1"/>
    <col min="5" max="6" width="22.6640625" customWidth="1"/>
  </cols>
  <sheetData>
    <row r="1" spans="1:6" s="27" customFormat="1" ht="15.6" x14ac:dyDescent="0.3">
      <c r="C1" s="21"/>
    </row>
    <row r="3" spans="1:6" ht="15" thickBot="1" x14ac:dyDescent="0.35"/>
    <row r="4" spans="1:6" s="27" customFormat="1" ht="30" customHeight="1" thickBot="1" x14ac:dyDescent="0.35">
      <c r="B4" s="57" t="s">
        <v>19</v>
      </c>
      <c r="C4" s="58"/>
      <c r="D4" s="59"/>
      <c r="F4" s="28"/>
    </row>
    <row r="5" spans="1:6" ht="16.2" thickTop="1" x14ac:dyDescent="0.3">
      <c r="B5" s="29" t="s">
        <v>2</v>
      </c>
      <c r="C5" s="30" t="s">
        <v>17</v>
      </c>
      <c r="D5" s="31" t="s">
        <v>3</v>
      </c>
    </row>
    <row r="6" spans="1:6" ht="15.6" x14ac:dyDescent="0.3">
      <c r="A6" s="22"/>
      <c r="B6" s="20" t="s">
        <v>4</v>
      </c>
      <c r="C6" s="14">
        <v>1038.6500000000001</v>
      </c>
      <c r="D6" s="15">
        <v>1342</v>
      </c>
    </row>
    <row r="7" spans="1:6" ht="15.6" x14ac:dyDescent="0.3">
      <c r="A7" s="22"/>
      <c r="B7" s="21" t="s">
        <v>5</v>
      </c>
      <c r="C7" s="7">
        <v>1326.62</v>
      </c>
      <c r="D7" s="8">
        <v>1713</v>
      </c>
    </row>
    <row r="8" spans="1:6" ht="15.6" x14ac:dyDescent="0.3">
      <c r="B8" s="11" t="s">
        <v>6</v>
      </c>
      <c r="C8" s="14">
        <v>474.98</v>
      </c>
      <c r="D8" s="15">
        <v>640</v>
      </c>
    </row>
    <row r="9" spans="1:6" ht="15.6" x14ac:dyDescent="0.3">
      <c r="A9" s="22"/>
      <c r="B9" s="21" t="s">
        <v>7</v>
      </c>
      <c r="C9" s="7">
        <v>703.56</v>
      </c>
      <c r="D9" s="8">
        <v>911</v>
      </c>
    </row>
    <row r="10" spans="1:6" ht="15.6" x14ac:dyDescent="0.3">
      <c r="B10" s="11" t="s">
        <v>8</v>
      </c>
      <c r="C10" s="14">
        <v>679.46</v>
      </c>
      <c r="D10" s="15">
        <v>912</v>
      </c>
    </row>
    <row r="11" spans="1:6" ht="15.6" x14ac:dyDescent="0.3">
      <c r="A11" s="22"/>
      <c r="B11" s="21" t="s">
        <v>9</v>
      </c>
      <c r="C11" s="7">
        <v>656.4</v>
      </c>
      <c r="D11" s="8">
        <v>912</v>
      </c>
    </row>
    <row r="12" spans="1:6" ht="15.6" x14ac:dyDescent="0.3">
      <c r="A12" s="22"/>
      <c r="B12" s="20" t="s">
        <v>10</v>
      </c>
      <c r="C12" s="14">
        <v>71.94</v>
      </c>
      <c r="D12" s="15">
        <v>100</v>
      </c>
    </row>
    <row r="13" spans="1:6" ht="15.6" x14ac:dyDescent="0.3">
      <c r="A13" s="22"/>
      <c r="B13" s="21" t="s">
        <v>11</v>
      </c>
      <c r="C13" s="7">
        <v>72.75</v>
      </c>
      <c r="D13" s="8">
        <v>100</v>
      </c>
    </row>
    <row r="14" spans="1:6" ht="15.6" x14ac:dyDescent="0.3">
      <c r="A14" s="22"/>
      <c r="B14" s="20" t="s">
        <v>12</v>
      </c>
      <c r="C14" s="14">
        <v>72.569999999999993</v>
      </c>
      <c r="D14" s="15">
        <v>100</v>
      </c>
    </row>
    <row r="15" spans="1:6" ht="15.6" x14ac:dyDescent="0.3">
      <c r="A15" s="22"/>
      <c r="B15" s="21" t="s">
        <v>13</v>
      </c>
      <c r="C15" s="7">
        <v>119.89</v>
      </c>
      <c r="D15" s="8">
        <v>160</v>
      </c>
    </row>
    <row r="16" spans="1:6" ht="15.6" x14ac:dyDescent="0.3">
      <c r="A16" s="22"/>
      <c r="B16" s="20" t="s">
        <v>14</v>
      </c>
      <c r="C16" s="14">
        <v>119.96</v>
      </c>
      <c r="D16" s="15">
        <v>161</v>
      </c>
    </row>
    <row r="17" spans="1:4" ht="15.6" x14ac:dyDescent="0.3">
      <c r="A17" s="22"/>
      <c r="B17" s="21" t="s">
        <v>15</v>
      </c>
      <c r="C17" s="7">
        <v>435.51</v>
      </c>
      <c r="D17" s="8">
        <v>571</v>
      </c>
    </row>
    <row r="18" spans="1:4" ht="16.2" thickBot="1" x14ac:dyDescent="0.35">
      <c r="A18" s="22"/>
      <c r="B18" s="16" t="s">
        <v>16</v>
      </c>
      <c r="C18" s="17">
        <f>SUM(C6:C17)</f>
        <v>5772.29</v>
      </c>
      <c r="D18" s="18">
        <f>SUM(D6:D17)</f>
        <v>7622</v>
      </c>
    </row>
  </sheetData>
  <mergeCells count="1">
    <mergeCell ref="B4:D4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17</vt:i4>
      </vt:variant>
    </vt:vector>
  </HeadingPairs>
  <TitlesOfParts>
    <vt:vector size="17" baseType="lpstr"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2026</vt:lpstr>
      <vt:lpstr>GRAFICO</vt:lpstr>
      <vt:lpstr>HISTORICO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Juuh</dc:creator>
  <cp:lastModifiedBy>Valentina</cp:lastModifiedBy>
  <dcterms:created xsi:type="dcterms:W3CDTF">2013-09-10T13:21:21Z</dcterms:created>
  <dcterms:modified xsi:type="dcterms:W3CDTF">2026-01-19T01:32:04Z</dcterms:modified>
</cp:coreProperties>
</file>