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Rádio Federal FM\"/>
    </mc:Choice>
  </mc:AlternateContent>
  <bookViews>
    <workbookView xWindow="0" yWindow="0" windowWidth="23040" windowHeight="9372" activeTab="7"/>
  </bookViews>
  <sheets>
    <sheet name="2019" sheetId="10" r:id="rId1"/>
    <sheet name="2020" sheetId="11" r:id="rId2"/>
    <sheet name="2021" sheetId="12" r:id="rId3"/>
    <sheet name="2022" sheetId="13" r:id="rId4"/>
    <sheet name="2023" sheetId="14" r:id="rId5"/>
    <sheet name="2024" sheetId="15" r:id="rId6"/>
    <sheet name="2025" sheetId="16" r:id="rId7"/>
    <sheet name="GRAFICO" sheetId="6" r:id="rId8"/>
    <sheet name="HISTORICO" sheetId="1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5" l="1"/>
  <c r="D18" i="16" l="1"/>
  <c r="C18" i="16"/>
  <c r="C18" i="14" l="1"/>
  <c r="D18" i="15"/>
  <c r="D18" i="14" l="1"/>
  <c r="D6" i="13" l="1"/>
  <c r="D18" i="13" s="1"/>
  <c r="C18" i="13"/>
  <c r="D18" i="12" l="1"/>
  <c r="D23" i="1" s="1"/>
  <c r="C18" i="12"/>
  <c r="C23" i="1" s="1"/>
  <c r="D18" i="11"/>
  <c r="D22" i="1" s="1"/>
  <c r="C18" i="11"/>
  <c r="C22" i="1" s="1"/>
  <c r="D18" i="10" l="1"/>
  <c r="D21" i="1" s="1"/>
  <c r="C18" i="10"/>
  <c r="C21" i="1" s="1"/>
</calcChain>
</file>

<file path=xl/sharedStrings.xml><?xml version="1.0" encoding="utf-8"?>
<sst xmlns="http://schemas.openxmlformats.org/spreadsheetml/2006/main" count="139" uniqueCount="32">
  <si>
    <t>Ano</t>
  </si>
  <si>
    <t>Total em dinheiro (R$)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</si>
  <si>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</si>
  <si>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</si>
  <si>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</si>
  <si>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</si>
  <si>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</si>
  <si>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</si>
  <si>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</si>
  <si>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</si>
  <si>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</si>
  <si>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</si>
  <si>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</si>
  <si>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</si>
  <si>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</si>
  <si>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</si>
  <si>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</si>
  <si>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</si>
  <si>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</si>
  <si>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RADIO FEDERAL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</si>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</sst>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5" fillId="3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0" fillId="0" borderId="1" xfId="0" applyBorder="1"/>
    <xf numFmtId="4" fontId="2" fillId="0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6" fillId="3" borderId="0" xfId="0" applyNumberFormat="1" applyFont="1" applyFill="1" applyAlignment="1">
      <alignment horizontal="center" wrapText="1"/>
    </xf>
    <xf numFmtId="4" fontId="2" fillId="3" borderId="0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/>
    </xf>
    <xf numFmtId="4" fontId="0" fillId="0" borderId="0" xfId="0" applyNumberFormat="1"/>
    <xf numFmtId="49" fontId="2" fillId="3" borderId="1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6" fontId="2" fillId="3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6" fontId="2" fillId="4" borderId="0" xfId="0" applyNumberFormat="1" applyFont="1" applyFill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152275457093332E-2"/>
          <c:y val="5.2937662071520404E-2"/>
          <c:w val="0.91812948929973093"/>
          <c:h val="0.7865875324143040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437063718099067E-2"/>
                  <c:y val="4.752455453405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381275478863021E-2"/>
                  <c:y val="4.4055075270107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863544982409146E-2"/>
                  <c:y val="5.5146384721496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094041436309788E-2"/>
                  <c:y val="4.7524554534056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2597587535600666E-2"/>
                  <c:y val="5.1151685473483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1959289663260246E-2"/>
                  <c:y val="4.38974235946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27843859943039E-2"/>
                  <c:y val="4.7051885108485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678198469872124E-2"/>
                  <c:y val="4.768192060867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8"/>
              <c:layout>
                <c:manualLayout>
                  <c:x val="-6.8206427653990195E-2"/>
                  <c:y val="5.5479823727148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7C4-42C7-B07E-7D9C046B56C0}"/>
                </c:ext>
                <c:ext xmlns:c15="http://schemas.microsoft.com/office/drawing/2012/chart" uri="{CE6537A1-D6FC-4f65-9D91-7224C49458BB}">
                  <c15:layout>
                    <c:manualLayout>
                      <c:w val="0.10981711062712905"/>
                      <c:h val="7.7842953117098893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6.0186240017870235E-2"/>
                  <c:y val="4.5315431871342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2225247110068691E-2"/>
                  <c:y val="4.6999620150854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1044284358071E-2"/>
                  <c:y val="3.832335158322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Janeiro/2025</c:v>
                </c:pt>
                <c:pt idx="1">
                  <c:v>Fevereiro/2025</c:v>
                </c:pt>
                <c:pt idx="2">
                  <c:v>Março/2025</c:v>
                </c:pt>
                <c:pt idx="3">
                  <c:v>Abril/2025</c:v>
                </c:pt>
                <c:pt idx="4">
                  <c:v>Maio/2025</c:v>
                </c:pt>
                <c:pt idx="5">
                  <c:v>Junho/2025</c:v>
                </c:pt>
                <c:pt idx="6">
                  <c:v>Julho/2025</c:v>
                </c:pt>
                <c:pt idx="7">
                  <c:v>Agosto/2025</c:v>
                </c:pt>
                <c:pt idx="8">
                  <c:v>Setembro/2025</c:v>
                </c:pt>
                <c:pt idx="9">
                  <c:v>Outubro/2025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5267.21</c:v>
                </c:pt>
                <c:pt idx="1">
                  <c:v>5881.41</c:v>
                </c:pt>
                <c:pt idx="2">
                  <c:v>4373.2299999999996</c:v>
                </c:pt>
                <c:pt idx="3">
                  <c:v>5267.21</c:v>
                </c:pt>
                <c:pt idx="4">
                  <c:v>5881.41</c:v>
                </c:pt>
                <c:pt idx="5">
                  <c:v>4403.34</c:v>
                </c:pt>
                <c:pt idx="6">
                  <c:v>5412.26</c:v>
                </c:pt>
                <c:pt idx="7">
                  <c:v>4130.21</c:v>
                </c:pt>
                <c:pt idx="8">
                  <c:v>4408.08</c:v>
                </c:pt>
                <c:pt idx="9">
                  <c:v>4971.6000000000004</c:v>
                </c:pt>
                <c:pt idx="10">
                  <c:v>5325.72</c:v>
                </c:pt>
                <c:pt idx="11">
                  <c:v>5319.64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85C-46D0-951B-AB3FE014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77216"/>
        <c:axId val="93827395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1684397163120578E-2"/>
                  <c:y val="-4.0270292655202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324537890210548E-2"/>
                  <c:y val="-6.2033078291764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870637180990709E-2"/>
                  <c:y val="-5.4778816412910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36524822695042E-2"/>
                  <c:y val="-6.5660209231191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193332216451666E-2"/>
                  <c:y val="-4.0270292655202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647232925671589E-2"/>
                  <c:y val="-4.7524554534056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64368682638081E-2"/>
                  <c:y val="-5.1151685473483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962835762551086E-2"/>
                  <c:y val="-4.0270292655202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7189786117160888E-2"/>
                  <c:y val="-4.0270292655202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870637180990806E-2"/>
                  <c:y val="-5.4778816412910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911347517730497E-2"/>
                  <c:y val="-4.7839572284150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3643686826380748E-2"/>
                  <c:y val="-4.7629655651041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Janeiro/2025</c:v>
                </c:pt>
                <c:pt idx="1">
                  <c:v>Fevereiro/2025</c:v>
                </c:pt>
                <c:pt idx="2">
                  <c:v>Março/2025</c:v>
                </c:pt>
                <c:pt idx="3">
                  <c:v>Abril/2025</c:v>
                </c:pt>
                <c:pt idx="4">
                  <c:v>Maio/2025</c:v>
                </c:pt>
                <c:pt idx="5">
                  <c:v>Junho/2025</c:v>
                </c:pt>
                <c:pt idx="6">
                  <c:v>Julho/2025</c:v>
                </c:pt>
                <c:pt idx="7">
                  <c:v>Agosto/2025</c:v>
                </c:pt>
                <c:pt idx="8">
                  <c:v>Setembro/2025</c:v>
                </c:pt>
                <c:pt idx="9">
                  <c:v>Outubro/2025</c:v>
                </c:pt>
                <c:pt idx="10">
                  <c:v>Novembro/2025</c:v>
                </c:pt>
                <c:pt idx="11">
                  <c:v>Dezembro/2025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5402</c:v>
                </c:pt>
                <c:pt idx="1">
                  <c:v>6159</c:v>
                </c:pt>
                <c:pt idx="2">
                  <c:v>4249</c:v>
                </c:pt>
                <c:pt idx="3">
                  <c:v>5402</c:v>
                </c:pt>
                <c:pt idx="4">
                  <c:v>6159</c:v>
                </c:pt>
                <c:pt idx="5">
                  <c:v>5174</c:v>
                </c:pt>
                <c:pt idx="6">
                  <c:v>6233</c:v>
                </c:pt>
                <c:pt idx="7">
                  <c:v>4850</c:v>
                </c:pt>
                <c:pt idx="8">
                  <c:v>4909</c:v>
                </c:pt>
                <c:pt idx="9">
                  <c:v>5546</c:v>
                </c:pt>
                <c:pt idx="10">
                  <c:v>6108</c:v>
                </c:pt>
                <c:pt idx="11">
                  <c:v>5471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85C-46D0-951B-AB3FE014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74496"/>
        <c:axId val="938271776"/>
      </c:lineChart>
      <c:catAx>
        <c:axId val="93827721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938273952"/>
        <c:crosses val="autoZero"/>
        <c:auto val="1"/>
        <c:lblAlgn val="ctr"/>
        <c:lblOffset val="100"/>
        <c:noMultiLvlLbl val="0"/>
      </c:catAx>
      <c:valAx>
        <c:axId val="938273952"/>
        <c:scaling>
          <c:orientation val="minMax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938277216"/>
        <c:crosses val="autoZero"/>
        <c:crossBetween val="between"/>
        <c:majorUnit val="5000"/>
      </c:valAx>
      <c:valAx>
        <c:axId val="93827177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938274496"/>
        <c:crosses val="max"/>
        <c:crossBetween val="between"/>
      </c:valAx>
      <c:catAx>
        <c:axId val="93827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82717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2069860948232521E-2"/>
          <c:y val="4.7874129988376035E-2"/>
          <c:w val="0.21826675224724407"/>
          <c:h val="0.1010205434062299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391812865497082E-2"/>
          <c:y val="3.7898373760978307E-2"/>
          <c:w val="0.94111642743221657"/>
          <c:h val="0.81394068755300553"/>
        </c:manualLayout>
      </c:layout>
      <c:lineChart>
        <c:grouping val="standard"/>
        <c:varyColors val="0"/>
        <c:ser>
          <c:idx val="1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50000"/>
                </a:schemeClr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5.7557787330270414E-2"/>
                  <c:y val="3.8161328724471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90-40F6-8508-E4858AB894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2095939491093997E-2"/>
                  <c:y val="4.509974028405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190-40F6-8508-E4858AB894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67165328511481"/>
                  <c:y val="2.4405140442894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90-40F6-8508-E4858AB894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2480176638118246E-2"/>
                  <c:y val="3.4692117022247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190-40F6-8508-E4858AB894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905232758247345E-2"/>
                  <c:y val="-3.4850446379074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190-40F6-8508-E4858AB894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190-40F6-8508-E4858AB894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190-40F6-8508-E4858AB8945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190-40F6-8508-E4858AB8945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190-40F6-8508-E4858AB8945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3.6150983519404614E-2"/>
                  <c:y val="4.13436804665217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190-40F6-8508-E4858AB89454}"/>
                </c:ext>
                <c:ext xmlns:c15="http://schemas.microsoft.com/office/drawing/2012/chart" uri="{CE6537A1-D6FC-4f65-9D91-7224C49458BB}"/>
              </c:extLst>
            </c:dLbl>
            <c:numFmt formatCode="&quot;R$&quot;#,##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HISTORICO!$B$22:$B$27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HISTORICO!$C$22:$C$27</c:f>
              <c:numCache>
                <c:formatCode>"R$"#,##0.00</c:formatCode>
                <c:ptCount val="6"/>
                <c:pt idx="0">
                  <c:v>9376.89</c:v>
                </c:pt>
                <c:pt idx="1">
                  <c:v>11321.91</c:v>
                </c:pt>
                <c:pt idx="2">
                  <c:v>6003.07</c:v>
                </c:pt>
                <c:pt idx="3">
                  <c:v>6496.74</c:v>
                </c:pt>
                <c:pt idx="4">
                  <c:v>65754.039999999994</c:v>
                </c:pt>
                <c:pt idx="5">
                  <c:v>60641.32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190-40F6-8508-E4858AB89454}"/>
            </c:ext>
          </c:extLst>
        </c:ser>
        <c:ser>
          <c:idx val="2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9433917536817584E-2"/>
                  <c:y val="-4.0729986035511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501635125018763E-2"/>
                  <c:y val="-4.4206735750869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87684680889888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5653621810872E-2"/>
                  <c:y val="-4.4080806233620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7D1-4E77-91C4-E0889D96A77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3569352713219942E-2"/>
                  <c:y val="-4.4206735750869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HISTORICO!$B$22:$B$27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HISTORICO!$D$22:$D$27</c:f>
              <c:numCache>
                <c:formatCode>#,##0</c:formatCode>
                <c:ptCount val="6"/>
                <c:pt idx="0">
                  <c:v>12459</c:v>
                </c:pt>
                <c:pt idx="1">
                  <c:v>12966</c:v>
                </c:pt>
                <c:pt idx="2">
                  <c:v>7038</c:v>
                </c:pt>
                <c:pt idx="3">
                  <c:v>10104</c:v>
                </c:pt>
                <c:pt idx="4">
                  <c:v>80695</c:v>
                </c:pt>
                <c:pt idx="5">
                  <c:v>65662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190-40F6-8508-E4858AB8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72864"/>
        <c:axId val="938275040"/>
      </c:lineChart>
      <c:catAx>
        <c:axId val="93827286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pt-BR"/>
          </a:p>
        </c:txPr>
        <c:crossAx val="938275040"/>
        <c:crosses val="autoZero"/>
        <c:auto val="1"/>
        <c:lblAlgn val="ctr"/>
        <c:lblOffset val="100"/>
        <c:noMultiLvlLbl val="0"/>
      </c:catAx>
      <c:valAx>
        <c:axId val="938275040"/>
        <c:scaling>
          <c:orientation val="minMax"/>
        </c:scaling>
        <c:delete val="1"/>
        <c:axPos val="l"/>
        <c:numFmt formatCode="&quot;R$&quot;\ #,##0.00" sourceLinked="0"/>
        <c:majorTickMark val="out"/>
        <c:minorTickMark val="none"/>
        <c:tickLblPos val="nextTo"/>
        <c:crossAx val="93827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6541740705609442E-2"/>
          <c:y val="3.3677111790096297E-2"/>
          <c:w val="0.29605499021660231"/>
          <c:h val="0.1810496905845594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25" footer="0.314960620000001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133350</xdr:rowOff>
    </xdr:from>
    <xdr:to>
      <xdr:col>16</xdr:col>
      <xdr:colOff>200025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</xdr:row>
      <xdr:rowOff>161925</xdr:rowOff>
    </xdr:from>
    <xdr:to>
      <xdr:col>11</xdr:col>
      <xdr:colOff>66675</xdr:colOff>
      <xdr:row>20</xdr:row>
      <xdr:rowOff>171449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93" zoomScaleNormal="93" workbookViewId="0">
      <selection activeCell="K15" sqref="K15"/>
    </sheetView>
  </sheetViews>
  <sheetFormatPr defaultRowHeight="15.6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ht="14.4" x14ac:dyDescent="0.3">
      <c r="A1" s="27"/>
      <c r="B1" s="28"/>
      <c r="C1" s="28"/>
      <c r="D1" s="28"/>
    </row>
    <row r="3" spans="1:4" ht="16.2" thickBot="1" x14ac:dyDescent="0.35"/>
    <row r="4" spans="1:4" ht="21.6" thickBot="1" x14ac:dyDescent="0.35">
      <c r="B4" s="58" t="s">
        <v>19</v>
      </c>
      <c r="C4" s="59"/>
      <c r="D4" s="60"/>
    </row>
    <row r="5" spans="1:4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4" x14ac:dyDescent="0.3">
      <c r="A6" s="29"/>
      <c r="B6" s="24" t="s">
        <v>5</v>
      </c>
      <c r="C6" s="24"/>
      <c r="D6" s="25"/>
    </row>
    <row r="7" spans="1:4" x14ac:dyDescent="0.3">
      <c r="A7" s="29"/>
      <c r="B7" s="10" t="s">
        <v>6</v>
      </c>
      <c r="C7" s="10"/>
      <c r="D7" s="8"/>
    </row>
    <row r="8" spans="1:4" x14ac:dyDescent="0.3">
      <c r="B8" s="6" t="s">
        <v>7</v>
      </c>
      <c r="C8" s="20"/>
      <c r="D8" s="21"/>
    </row>
    <row r="9" spans="1:4" x14ac:dyDescent="0.3">
      <c r="A9" s="29"/>
      <c r="B9" s="5" t="s">
        <v>8</v>
      </c>
      <c r="C9" s="9">
        <v>480.71</v>
      </c>
      <c r="D9" s="7">
        <v>602</v>
      </c>
    </row>
    <row r="10" spans="1:4" x14ac:dyDescent="0.3">
      <c r="A10" s="29"/>
      <c r="B10" s="6" t="s">
        <v>9</v>
      </c>
      <c r="C10" s="33">
        <v>1030.6199999999999</v>
      </c>
      <c r="D10" s="21">
        <v>1302</v>
      </c>
    </row>
    <row r="11" spans="1:4" x14ac:dyDescent="0.3">
      <c r="A11" s="29"/>
      <c r="B11" s="30" t="s">
        <v>10</v>
      </c>
      <c r="C11" s="9">
        <v>1140.53</v>
      </c>
      <c r="D11" s="7">
        <v>1440</v>
      </c>
    </row>
    <row r="12" spans="1:4" x14ac:dyDescent="0.3">
      <c r="A12" s="29"/>
      <c r="B12" s="20" t="s">
        <v>11</v>
      </c>
      <c r="C12" s="20">
        <v>927.11</v>
      </c>
      <c r="D12" s="21">
        <v>1176</v>
      </c>
    </row>
    <row r="13" spans="1:4" x14ac:dyDescent="0.3">
      <c r="A13" s="29"/>
      <c r="B13" s="9" t="s">
        <v>12</v>
      </c>
      <c r="C13" s="9">
        <v>1031.8</v>
      </c>
      <c r="D13" s="7">
        <v>1244</v>
      </c>
    </row>
    <row r="14" spans="1:4" x14ac:dyDescent="0.3">
      <c r="A14" s="29"/>
      <c r="B14" s="24" t="s">
        <v>13</v>
      </c>
      <c r="C14" s="20">
        <v>1089.6400000000001</v>
      </c>
      <c r="D14" s="21">
        <v>1316</v>
      </c>
    </row>
    <row r="15" spans="1:4" x14ac:dyDescent="0.3">
      <c r="A15" s="29"/>
      <c r="B15" s="30" t="s">
        <v>14</v>
      </c>
      <c r="C15" s="9">
        <v>1095.3399999999999</v>
      </c>
      <c r="D15" s="7">
        <v>1322</v>
      </c>
    </row>
    <row r="16" spans="1:4" x14ac:dyDescent="0.3">
      <c r="A16" s="29"/>
      <c r="B16" s="24" t="s">
        <v>15</v>
      </c>
      <c r="C16" s="20">
        <v>1162.6099999999999</v>
      </c>
      <c r="D16" s="21">
        <v>1446</v>
      </c>
    </row>
    <row r="17" spans="1:4" x14ac:dyDescent="0.3">
      <c r="A17" s="29"/>
      <c r="B17" s="23" t="s">
        <v>16</v>
      </c>
      <c r="C17" s="23">
        <v>947.86</v>
      </c>
      <c r="D17" s="26">
        <v>1244</v>
      </c>
    </row>
    <row r="18" spans="1:4" ht="16.2" thickBot="1" x14ac:dyDescent="0.35">
      <c r="A18" s="29"/>
      <c r="B18" s="31" t="s">
        <v>17</v>
      </c>
      <c r="C18" s="17">
        <f>SUM(C8:C17)</f>
        <v>8906.2199999999993</v>
      </c>
      <c r="D18" s="19">
        <f>SUM(D8:D17)</f>
        <v>11092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15" sqref="F15"/>
    </sheetView>
  </sheetViews>
  <sheetFormatPr defaultRowHeight="15.6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 ht="14.4" x14ac:dyDescent="0.3">
      <c r="A1" s="27"/>
      <c r="B1" s="28"/>
      <c r="C1" s="28"/>
      <c r="D1" s="28"/>
    </row>
    <row r="3" spans="1:4" ht="16.2" thickBot="1" x14ac:dyDescent="0.35"/>
    <row r="4" spans="1:4" ht="21.6" thickBot="1" x14ac:dyDescent="0.35">
      <c r="B4" s="58" t="s">
        <v>19</v>
      </c>
      <c r="C4" s="59"/>
      <c r="D4" s="60"/>
    </row>
    <row r="5" spans="1:4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4" x14ac:dyDescent="0.3">
      <c r="A6" s="29"/>
      <c r="B6" s="24" t="s">
        <v>5</v>
      </c>
      <c r="C6" s="34">
        <v>1056.45</v>
      </c>
      <c r="D6" s="25">
        <v>1365</v>
      </c>
    </row>
    <row r="7" spans="1:4" x14ac:dyDescent="0.3">
      <c r="A7" s="29"/>
      <c r="B7" s="10" t="s">
        <v>6</v>
      </c>
      <c r="C7" s="10">
        <v>991.43</v>
      </c>
      <c r="D7" s="8">
        <v>1293</v>
      </c>
    </row>
    <row r="8" spans="1:4" x14ac:dyDescent="0.3">
      <c r="B8" s="6" t="s">
        <v>7</v>
      </c>
      <c r="C8" s="20">
        <v>1019.72</v>
      </c>
      <c r="D8" s="21">
        <v>1374</v>
      </c>
    </row>
    <row r="9" spans="1:4" x14ac:dyDescent="0.3">
      <c r="A9" s="29"/>
      <c r="B9" s="5" t="s">
        <v>8</v>
      </c>
      <c r="C9" s="9">
        <v>919.03</v>
      </c>
      <c r="D9" s="7">
        <v>1190</v>
      </c>
    </row>
    <row r="10" spans="1:4" x14ac:dyDescent="0.3">
      <c r="A10" s="29"/>
      <c r="B10" s="6" t="s">
        <v>9</v>
      </c>
      <c r="C10" s="33">
        <v>950.66</v>
      </c>
      <c r="D10" s="21">
        <v>1276</v>
      </c>
    </row>
    <row r="11" spans="1:4" x14ac:dyDescent="0.3">
      <c r="A11" s="29"/>
      <c r="B11" s="30" t="s">
        <v>10</v>
      </c>
      <c r="C11" s="9">
        <v>1016.99</v>
      </c>
      <c r="D11" s="7">
        <v>1413</v>
      </c>
    </row>
    <row r="12" spans="1:4" x14ac:dyDescent="0.3">
      <c r="A12" s="29"/>
      <c r="B12" s="20" t="s">
        <v>11</v>
      </c>
      <c r="C12" s="20">
        <v>534.55999999999995</v>
      </c>
      <c r="D12" s="21">
        <v>743</v>
      </c>
    </row>
    <row r="13" spans="1:4" x14ac:dyDescent="0.3">
      <c r="A13" s="29"/>
      <c r="B13" s="9" t="s">
        <v>12</v>
      </c>
      <c r="C13" s="41">
        <v>505.61</v>
      </c>
      <c r="D13" s="43">
        <v>695</v>
      </c>
    </row>
    <row r="14" spans="1:4" x14ac:dyDescent="0.3">
      <c r="A14" s="29"/>
      <c r="B14" s="24" t="s">
        <v>13</v>
      </c>
      <c r="C14" s="42">
        <v>615.4</v>
      </c>
      <c r="D14" s="44">
        <v>848</v>
      </c>
    </row>
    <row r="15" spans="1:4" x14ac:dyDescent="0.3">
      <c r="A15" s="29"/>
      <c r="B15" s="30" t="s">
        <v>14</v>
      </c>
      <c r="C15" s="38">
        <v>519.01</v>
      </c>
      <c r="D15" s="8">
        <v>699</v>
      </c>
    </row>
    <row r="16" spans="1:4" x14ac:dyDescent="0.3">
      <c r="A16" s="29"/>
      <c r="B16" s="24" t="s">
        <v>15</v>
      </c>
      <c r="C16" s="39">
        <v>379.27</v>
      </c>
      <c r="D16" s="40">
        <v>509</v>
      </c>
    </row>
    <row r="17" spans="1:4" x14ac:dyDescent="0.3">
      <c r="A17" s="29"/>
      <c r="B17" s="23" t="s">
        <v>16</v>
      </c>
      <c r="C17" s="41">
        <v>868.76</v>
      </c>
      <c r="D17" s="26">
        <v>1054</v>
      </c>
    </row>
    <row r="18" spans="1:4" ht="16.2" thickBot="1" x14ac:dyDescent="0.35">
      <c r="A18" s="29"/>
      <c r="B18" s="31" t="s">
        <v>17</v>
      </c>
      <c r="C18" s="17">
        <f>SUM(C6:C17)</f>
        <v>9376.89</v>
      </c>
      <c r="D18" s="19">
        <f>SUM(D6:D17)</f>
        <v>12459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11" sqref="B11:D17"/>
    </sheetView>
  </sheetViews>
  <sheetFormatPr defaultRowHeight="14.4" x14ac:dyDescent="0.3"/>
  <cols>
    <col min="1" max="1" width="27.6640625" customWidth="1"/>
    <col min="2" max="2" width="23.44140625" customWidth="1"/>
    <col min="3" max="3" width="23.5546875" customWidth="1"/>
    <col min="4" max="4" width="26.44140625" bestFit="1" customWidth="1"/>
  </cols>
  <sheetData>
    <row r="1" spans="1:6" x14ac:dyDescent="0.3">
      <c r="A1" s="27"/>
      <c r="B1" s="28"/>
      <c r="C1" s="28"/>
      <c r="D1" s="28"/>
    </row>
    <row r="2" spans="1:6" ht="15.6" x14ac:dyDescent="0.3">
      <c r="A2" s="1"/>
    </row>
    <row r="3" spans="1:6" ht="16.2" thickBot="1" x14ac:dyDescent="0.35">
      <c r="A3" s="1"/>
    </row>
    <row r="4" spans="1:6" ht="21.6" thickBot="1" x14ac:dyDescent="0.35">
      <c r="A4" s="1"/>
      <c r="B4" s="58" t="s">
        <v>19</v>
      </c>
      <c r="C4" s="59"/>
      <c r="D4" s="60"/>
    </row>
    <row r="5" spans="1:6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6" ht="15.6" x14ac:dyDescent="0.3">
      <c r="A6" s="29"/>
      <c r="B6" s="24" t="s">
        <v>5</v>
      </c>
      <c r="C6" s="42">
        <v>86.89</v>
      </c>
      <c r="D6" s="44">
        <v>100</v>
      </c>
    </row>
    <row r="7" spans="1:6" ht="15.6" x14ac:dyDescent="0.3">
      <c r="A7" s="29"/>
      <c r="B7" s="10" t="s">
        <v>6</v>
      </c>
      <c r="C7" s="41">
        <v>563.66999999999996</v>
      </c>
      <c r="D7" s="43">
        <v>675</v>
      </c>
    </row>
    <row r="8" spans="1:6" ht="15.6" x14ac:dyDescent="0.3">
      <c r="A8" s="1"/>
      <c r="B8" s="6" t="s">
        <v>7</v>
      </c>
      <c r="C8" s="39">
        <v>1181.07</v>
      </c>
      <c r="D8" s="40">
        <v>1442</v>
      </c>
    </row>
    <row r="9" spans="1:6" ht="15.6" x14ac:dyDescent="0.3">
      <c r="A9" s="29"/>
      <c r="B9" s="5" t="s">
        <v>8</v>
      </c>
      <c r="C9" s="38">
        <v>1122.3499999999999</v>
      </c>
      <c r="D9" s="8">
        <v>1388</v>
      </c>
      <c r="F9" s="46"/>
    </row>
    <row r="10" spans="1:6" ht="15.6" x14ac:dyDescent="0.3">
      <c r="A10" s="29"/>
      <c r="B10" s="6" t="s">
        <v>9</v>
      </c>
      <c r="C10" s="33">
        <v>1219.03</v>
      </c>
      <c r="D10" s="21">
        <v>1532</v>
      </c>
    </row>
    <row r="11" spans="1:6" ht="15.6" x14ac:dyDescent="0.3">
      <c r="A11" s="29"/>
      <c r="B11" s="30" t="s">
        <v>10</v>
      </c>
      <c r="C11" s="9">
        <v>1192.17</v>
      </c>
      <c r="D11" s="7">
        <v>1444</v>
      </c>
    </row>
    <row r="12" spans="1:6" ht="15.6" x14ac:dyDescent="0.3">
      <c r="A12" s="29"/>
      <c r="B12" s="20" t="s">
        <v>11</v>
      </c>
      <c r="C12" s="20">
        <v>1336.25</v>
      </c>
      <c r="D12" s="21">
        <v>1564</v>
      </c>
    </row>
    <row r="13" spans="1:6" ht="15.6" x14ac:dyDescent="0.3">
      <c r="A13" s="29"/>
      <c r="B13" s="9" t="s">
        <v>12</v>
      </c>
      <c r="C13" s="9">
        <v>1535.85</v>
      </c>
      <c r="D13" s="7">
        <v>1706</v>
      </c>
    </row>
    <row r="14" spans="1:6" ht="15.6" x14ac:dyDescent="0.3">
      <c r="A14" s="29"/>
      <c r="B14" s="24" t="s">
        <v>13</v>
      </c>
      <c r="C14" s="20">
        <v>1432.84</v>
      </c>
      <c r="D14" s="21">
        <v>1487</v>
      </c>
    </row>
    <row r="15" spans="1:6" ht="15.6" x14ac:dyDescent="0.3">
      <c r="A15" s="29"/>
      <c r="B15" s="30" t="s">
        <v>14</v>
      </c>
      <c r="C15" s="9">
        <v>604.16</v>
      </c>
      <c r="D15" s="7">
        <v>601</v>
      </c>
    </row>
    <row r="16" spans="1:6" ht="15.6" x14ac:dyDescent="0.3">
      <c r="A16" s="29"/>
      <c r="B16" s="24" t="s">
        <v>15</v>
      </c>
      <c r="C16" s="20">
        <v>635.95000000000005</v>
      </c>
      <c r="D16" s="21">
        <v>654</v>
      </c>
    </row>
    <row r="17" spans="1:4" ht="15.6" x14ac:dyDescent="0.3">
      <c r="A17" s="29"/>
      <c r="B17" s="23" t="s">
        <v>16</v>
      </c>
      <c r="C17" s="23">
        <v>411.68</v>
      </c>
      <c r="D17" s="26">
        <v>373</v>
      </c>
    </row>
    <row r="18" spans="1:4" ht="16.2" thickBot="1" x14ac:dyDescent="0.35">
      <c r="A18" s="29"/>
      <c r="B18" s="31" t="s">
        <v>17</v>
      </c>
      <c r="C18" s="17">
        <f>SUM(C6:C17)</f>
        <v>11321.91</v>
      </c>
      <c r="D18" s="19">
        <f>SUM(D6:D17)</f>
        <v>12966</v>
      </c>
    </row>
    <row r="19" spans="1:4" ht="15.6" x14ac:dyDescent="0.3">
      <c r="A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8" sqref="C18:D18"/>
    </sheetView>
  </sheetViews>
  <sheetFormatPr defaultRowHeight="14.4" x14ac:dyDescent="0.3"/>
  <cols>
    <col min="1" max="1" width="27.88671875" customWidth="1"/>
    <col min="2" max="2" width="16.44140625" customWidth="1"/>
    <col min="3" max="3" width="20.44140625" bestFit="1" customWidth="1"/>
    <col min="4" max="4" width="26.44140625" bestFit="1" customWidth="1"/>
  </cols>
  <sheetData>
    <row r="1" spans="1:4" x14ac:dyDescent="0.3">
      <c r="A1" s="27"/>
      <c r="B1" s="28"/>
      <c r="C1" s="28"/>
      <c r="D1" s="28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8" t="s">
        <v>19</v>
      </c>
      <c r="C4" s="59"/>
      <c r="D4" s="60"/>
    </row>
    <row r="5" spans="1:4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4" ht="15.6" x14ac:dyDescent="0.3">
      <c r="A6" s="29"/>
      <c r="B6" s="24" t="s">
        <v>5</v>
      </c>
      <c r="C6" s="42">
        <v>563.41999999999996</v>
      </c>
      <c r="D6" s="44">
        <f>246+279</f>
        <v>525</v>
      </c>
    </row>
    <row r="7" spans="1:4" ht="15.6" x14ac:dyDescent="0.3">
      <c r="A7" s="29"/>
      <c r="B7" s="10" t="s">
        <v>6</v>
      </c>
      <c r="C7" s="41">
        <v>493.24</v>
      </c>
      <c r="D7" s="43">
        <v>466</v>
      </c>
    </row>
    <row r="8" spans="1:4" ht="15.6" x14ac:dyDescent="0.3">
      <c r="A8" s="1"/>
      <c r="B8" s="6" t="s">
        <v>7</v>
      </c>
      <c r="C8" s="39">
        <v>435.25</v>
      </c>
      <c r="D8" s="40">
        <v>420</v>
      </c>
    </row>
    <row r="9" spans="1:4" ht="15.6" x14ac:dyDescent="0.3">
      <c r="A9" s="29"/>
      <c r="B9" s="5" t="s">
        <v>8</v>
      </c>
      <c r="C9" s="38">
        <v>532.54999999999995</v>
      </c>
      <c r="D9" s="8">
        <v>496</v>
      </c>
    </row>
    <row r="10" spans="1:4" ht="15.6" x14ac:dyDescent="0.3">
      <c r="A10" s="29"/>
      <c r="B10" s="6" t="s">
        <v>9</v>
      </c>
      <c r="C10" s="33">
        <v>477.71</v>
      </c>
      <c r="D10" s="21">
        <v>551</v>
      </c>
    </row>
    <row r="11" spans="1:4" ht="15.6" x14ac:dyDescent="0.3">
      <c r="A11" s="29"/>
      <c r="B11" s="30" t="s">
        <v>10</v>
      </c>
      <c r="C11" s="9">
        <v>508.75</v>
      </c>
      <c r="D11" s="7">
        <v>587</v>
      </c>
    </row>
    <row r="12" spans="1:4" ht="15.6" x14ac:dyDescent="0.3">
      <c r="A12" s="29"/>
      <c r="B12" s="20" t="s">
        <v>11</v>
      </c>
      <c r="C12" s="20">
        <v>549.33000000000004</v>
      </c>
      <c r="D12" s="21">
        <v>691</v>
      </c>
    </row>
    <row r="13" spans="1:4" ht="15.6" x14ac:dyDescent="0.3">
      <c r="A13" s="29"/>
      <c r="B13" s="9" t="s">
        <v>12</v>
      </c>
      <c r="C13" s="9">
        <v>559.46</v>
      </c>
      <c r="D13" s="7">
        <v>727</v>
      </c>
    </row>
    <row r="14" spans="1:4" ht="15.6" x14ac:dyDescent="0.3">
      <c r="A14" s="29"/>
      <c r="B14" s="24" t="s">
        <v>13</v>
      </c>
      <c r="C14" s="20">
        <v>484.31</v>
      </c>
      <c r="D14" s="21">
        <v>632</v>
      </c>
    </row>
    <row r="15" spans="1:4" ht="15.6" x14ac:dyDescent="0.3">
      <c r="A15" s="29"/>
      <c r="B15" s="30" t="s">
        <v>14</v>
      </c>
      <c r="C15" s="9">
        <v>542.98</v>
      </c>
      <c r="D15" s="7">
        <v>772</v>
      </c>
    </row>
    <row r="16" spans="1:4" ht="15.6" x14ac:dyDescent="0.3">
      <c r="A16" s="29"/>
      <c r="B16" s="24" t="s">
        <v>15</v>
      </c>
      <c r="C16" s="20">
        <v>406.29</v>
      </c>
      <c r="D16" s="21">
        <v>566</v>
      </c>
    </row>
    <row r="17" spans="1:4" ht="15.6" x14ac:dyDescent="0.3">
      <c r="A17" s="29"/>
      <c r="B17" s="23" t="s">
        <v>16</v>
      </c>
      <c r="C17" s="23">
        <v>449.78</v>
      </c>
      <c r="D17" s="26">
        <v>605</v>
      </c>
    </row>
    <row r="18" spans="1:4" ht="16.2" thickBot="1" x14ac:dyDescent="0.35">
      <c r="A18" s="29"/>
      <c r="B18" s="31" t="s">
        <v>17</v>
      </c>
      <c r="C18" s="17">
        <f>SUM(C6:C17)</f>
        <v>6003.07</v>
      </c>
      <c r="D18" s="19">
        <f>SUM(D6:D17)</f>
        <v>7038</v>
      </c>
    </row>
    <row r="19" spans="1:4" ht="15.6" x14ac:dyDescent="0.3">
      <c r="A19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8" activeCellId="1" sqref="C18 D18"/>
    </sheetView>
  </sheetViews>
  <sheetFormatPr defaultRowHeight="14.4" x14ac:dyDescent="0.3"/>
  <cols>
    <col min="1" max="1" width="27.88671875" customWidth="1"/>
    <col min="2" max="2" width="16.44140625" customWidth="1"/>
    <col min="3" max="3" width="20.44140625" bestFit="1" customWidth="1"/>
    <col min="4" max="4" width="26.44140625" bestFit="1" customWidth="1"/>
  </cols>
  <sheetData>
    <row r="1" spans="1:4" x14ac:dyDescent="0.3">
      <c r="A1" s="27"/>
      <c r="B1" s="28"/>
      <c r="C1" s="28"/>
      <c r="D1" s="28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8" t="s">
        <v>19</v>
      </c>
      <c r="C4" s="59"/>
      <c r="D4" s="60"/>
    </row>
    <row r="5" spans="1:4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4" ht="15.6" x14ac:dyDescent="0.3">
      <c r="A6" s="29"/>
      <c r="B6" s="24" t="s">
        <v>5</v>
      </c>
      <c r="C6" s="42">
        <v>507.63</v>
      </c>
      <c r="D6" s="44">
        <v>663</v>
      </c>
    </row>
    <row r="7" spans="1:4" ht="15.6" x14ac:dyDescent="0.3">
      <c r="A7" s="29"/>
      <c r="B7" s="10" t="s">
        <v>6</v>
      </c>
      <c r="C7" s="41">
        <v>515.16999999999996</v>
      </c>
      <c r="D7" s="43">
        <v>613</v>
      </c>
    </row>
    <row r="8" spans="1:4" ht="15.6" x14ac:dyDescent="0.3">
      <c r="A8" s="1"/>
      <c r="B8" s="6" t="s">
        <v>7</v>
      </c>
      <c r="C8" s="39">
        <v>460.63</v>
      </c>
      <c r="D8" s="40">
        <v>596</v>
      </c>
    </row>
    <row r="9" spans="1:4" ht="15.6" x14ac:dyDescent="0.3">
      <c r="A9" s="29"/>
      <c r="B9" s="5" t="s">
        <v>8</v>
      </c>
      <c r="C9" s="51">
        <v>419.5</v>
      </c>
      <c r="D9" s="8">
        <v>529</v>
      </c>
    </row>
    <row r="10" spans="1:4" ht="15.6" x14ac:dyDescent="0.3">
      <c r="A10" s="29"/>
      <c r="B10" s="6" t="s">
        <v>9</v>
      </c>
      <c r="C10" s="33">
        <v>227.22</v>
      </c>
      <c r="D10" s="21">
        <v>547</v>
      </c>
    </row>
    <row r="11" spans="1:4" ht="15.6" x14ac:dyDescent="0.3">
      <c r="A11" s="29"/>
      <c r="B11" s="30" t="s">
        <v>10</v>
      </c>
      <c r="C11" s="9">
        <v>215.45</v>
      </c>
      <c r="D11" s="7">
        <v>539</v>
      </c>
    </row>
    <row r="12" spans="1:4" ht="15.6" x14ac:dyDescent="0.3">
      <c r="A12" s="29"/>
      <c r="B12" s="20" t="s">
        <v>11</v>
      </c>
      <c r="C12" s="20">
        <v>194.88</v>
      </c>
      <c r="D12" s="21">
        <v>512</v>
      </c>
    </row>
    <row r="13" spans="1:4" ht="15.6" x14ac:dyDescent="0.3">
      <c r="A13" s="29"/>
      <c r="B13" s="9" t="s">
        <v>12</v>
      </c>
      <c r="C13" s="9">
        <v>391.26</v>
      </c>
      <c r="D13" s="7">
        <v>772</v>
      </c>
    </row>
    <row r="14" spans="1:4" ht="15.6" x14ac:dyDescent="0.3">
      <c r="A14" s="29"/>
      <c r="B14" s="24" t="s">
        <v>13</v>
      </c>
      <c r="C14" s="20">
        <v>0</v>
      </c>
      <c r="D14" s="21">
        <v>240</v>
      </c>
    </row>
    <row r="15" spans="1:4" ht="15.6" x14ac:dyDescent="0.3">
      <c r="A15" s="29"/>
      <c r="B15" s="30" t="s">
        <v>14</v>
      </c>
      <c r="C15" s="9">
        <v>880.93</v>
      </c>
      <c r="D15" s="7">
        <v>1429</v>
      </c>
    </row>
    <row r="16" spans="1:4" ht="15.6" x14ac:dyDescent="0.3">
      <c r="A16" s="29"/>
      <c r="B16" s="24" t="s">
        <v>15</v>
      </c>
      <c r="C16" s="20">
        <v>554.07000000000005</v>
      </c>
      <c r="D16" s="21">
        <v>964</v>
      </c>
    </row>
    <row r="17" spans="1:4" ht="15.6" x14ac:dyDescent="0.3">
      <c r="A17" s="29"/>
      <c r="B17" s="23" t="s">
        <v>16</v>
      </c>
      <c r="C17" s="23">
        <v>2130</v>
      </c>
      <c r="D17" s="26">
        <v>2700</v>
      </c>
    </row>
    <row r="18" spans="1:4" ht="16.2" thickBot="1" x14ac:dyDescent="0.35">
      <c r="A18" s="29"/>
      <c r="B18" s="31" t="s">
        <v>17</v>
      </c>
      <c r="C18" s="17">
        <f>SUM(C6:C17)</f>
        <v>6496.74</v>
      </c>
      <c r="D18" s="19">
        <f>SUM(D6:D17)</f>
        <v>10104</v>
      </c>
    </row>
    <row r="19" spans="1:4" ht="15.6" x14ac:dyDescent="0.3">
      <c r="A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8" sqref="C18"/>
    </sheetView>
  </sheetViews>
  <sheetFormatPr defaultRowHeight="14.4" x14ac:dyDescent="0.3"/>
  <cols>
    <col min="1" max="1" width="27.88671875" customWidth="1"/>
    <col min="2" max="2" width="16.44140625" customWidth="1"/>
    <col min="3" max="3" width="20.44140625" bestFit="1" customWidth="1"/>
    <col min="4" max="4" width="26.44140625" bestFit="1" customWidth="1"/>
  </cols>
  <sheetData>
    <row r="1" spans="1:4" x14ac:dyDescent="0.3">
      <c r="A1" s="27"/>
      <c r="B1" s="28"/>
      <c r="C1" s="28"/>
      <c r="D1" s="28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8" t="s">
        <v>19</v>
      </c>
      <c r="C4" s="59"/>
      <c r="D4" s="60"/>
    </row>
    <row r="5" spans="1:4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4" ht="15.6" x14ac:dyDescent="0.3">
      <c r="A6" s="29"/>
      <c r="B6" s="24" t="s">
        <v>5</v>
      </c>
      <c r="C6" s="39">
        <v>5065.84</v>
      </c>
      <c r="D6" s="44">
        <v>6539</v>
      </c>
    </row>
    <row r="7" spans="1:4" ht="15.6" x14ac:dyDescent="0.3">
      <c r="A7" s="29"/>
      <c r="B7" s="10" t="s">
        <v>6</v>
      </c>
      <c r="C7" s="55">
        <v>5592</v>
      </c>
      <c r="D7" s="43">
        <v>7383</v>
      </c>
    </row>
    <row r="8" spans="1:4" ht="15.6" x14ac:dyDescent="0.3">
      <c r="A8" s="1"/>
      <c r="B8" s="6" t="s">
        <v>7</v>
      </c>
      <c r="C8" s="39">
        <v>7799.05</v>
      </c>
      <c r="D8" s="40">
        <v>10977</v>
      </c>
    </row>
    <row r="9" spans="1:4" ht="15.6" x14ac:dyDescent="0.3">
      <c r="A9" s="29"/>
      <c r="B9" s="5" t="s">
        <v>8</v>
      </c>
      <c r="C9" s="51">
        <v>5451.14</v>
      </c>
      <c r="D9" s="8">
        <v>7159</v>
      </c>
    </row>
    <row r="10" spans="1:4" ht="15.6" x14ac:dyDescent="0.3">
      <c r="A10" s="29"/>
      <c r="B10" s="6" t="s">
        <v>9</v>
      </c>
      <c r="C10" s="56">
        <v>2544.27</v>
      </c>
      <c r="D10" s="40">
        <v>3313</v>
      </c>
    </row>
    <row r="11" spans="1:4" ht="15.6" x14ac:dyDescent="0.3">
      <c r="A11" s="29"/>
      <c r="B11" s="30" t="s">
        <v>10</v>
      </c>
      <c r="C11" s="57">
        <v>10233.450000000001</v>
      </c>
      <c r="D11" s="54">
        <v>13454</v>
      </c>
    </row>
    <row r="12" spans="1:4" ht="15.6" x14ac:dyDescent="0.3">
      <c r="A12" s="29"/>
      <c r="B12" s="20" t="s">
        <v>11</v>
      </c>
      <c r="C12" s="56">
        <v>88.72</v>
      </c>
      <c r="D12" s="40">
        <v>100</v>
      </c>
    </row>
    <row r="13" spans="1:4" ht="15.6" x14ac:dyDescent="0.3">
      <c r="A13" s="29"/>
      <c r="B13" s="9" t="s">
        <v>12</v>
      </c>
      <c r="C13" s="57">
        <v>6475.01</v>
      </c>
      <c r="D13" s="54">
        <v>8111</v>
      </c>
    </row>
    <row r="14" spans="1:4" ht="15.6" x14ac:dyDescent="0.3">
      <c r="A14" s="29"/>
      <c r="B14" s="24" t="s">
        <v>13</v>
      </c>
      <c r="C14" s="56">
        <v>2924.74</v>
      </c>
      <c r="D14" s="40">
        <v>3578</v>
      </c>
    </row>
    <row r="15" spans="1:4" ht="15.6" x14ac:dyDescent="0.3">
      <c r="A15" s="29"/>
      <c r="B15" s="30" t="s">
        <v>14</v>
      </c>
      <c r="C15" s="57">
        <v>8429.5300000000007</v>
      </c>
      <c r="D15" s="54">
        <v>8752</v>
      </c>
    </row>
    <row r="16" spans="1:4" ht="15.6" x14ac:dyDescent="0.3">
      <c r="A16" s="29"/>
      <c r="B16" s="24" t="s">
        <v>15</v>
      </c>
      <c r="C16" s="56">
        <v>6777.06</v>
      </c>
      <c r="D16" s="40">
        <v>7080</v>
      </c>
    </row>
    <row r="17" spans="1:4" ht="15.6" x14ac:dyDescent="0.3">
      <c r="A17" s="29"/>
      <c r="B17" s="23" t="s">
        <v>16</v>
      </c>
      <c r="C17" s="57">
        <v>4373.2299999999996</v>
      </c>
      <c r="D17" s="54">
        <v>4249</v>
      </c>
    </row>
    <row r="18" spans="1:4" ht="16.2" thickBot="1" x14ac:dyDescent="0.35">
      <c r="A18" s="29"/>
      <c r="B18" s="31" t="s">
        <v>17</v>
      </c>
      <c r="C18" s="17">
        <f>SUM(C6:C17)</f>
        <v>65754.039999999994</v>
      </c>
      <c r="D18" s="19">
        <f>SUM(D6:D17)</f>
        <v>80695</v>
      </c>
    </row>
    <row r="19" spans="1:4" ht="15.6" x14ac:dyDescent="0.3">
      <c r="A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I16" sqref="I16"/>
    </sheetView>
  </sheetViews>
  <sheetFormatPr defaultRowHeight="14.4" x14ac:dyDescent="0.3"/>
  <cols>
    <col min="1" max="1" width="27.88671875" customWidth="1"/>
    <col min="2" max="2" width="16.44140625" customWidth="1"/>
    <col min="3" max="3" width="20.44140625" bestFit="1" customWidth="1"/>
    <col min="4" max="4" width="26.44140625" bestFit="1" customWidth="1"/>
  </cols>
  <sheetData>
    <row r="1" spans="1:4" x14ac:dyDescent="0.3">
      <c r="A1" s="27"/>
      <c r="B1" s="28"/>
      <c r="C1" s="28"/>
      <c r="D1" s="28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58" t="s">
        <v>19</v>
      </c>
      <c r="C4" s="59"/>
      <c r="D4" s="60"/>
    </row>
    <row r="5" spans="1:4" ht="18.600000000000001" thickTop="1" x14ac:dyDescent="0.35">
      <c r="A5" s="4"/>
      <c r="B5" s="14" t="s">
        <v>3</v>
      </c>
      <c r="C5" s="15" t="s">
        <v>18</v>
      </c>
      <c r="D5" s="16" t="s">
        <v>4</v>
      </c>
    </row>
    <row r="6" spans="1:4" ht="15.6" x14ac:dyDescent="0.3">
      <c r="A6" s="29"/>
      <c r="B6" s="24" t="s">
        <v>5</v>
      </c>
      <c r="C6" s="39">
        <v>5267.21</v>
      </c>
      <c r="D6" s="44">
        <v>5402</v>
      </c>
    </row>
    <row r="7" spans="1:4" ht="15.6" x14ac:dyDescent="0.3">
      <c r="A7" s="29"/>
      <c r="B7" s="10" t="s">
        <v>6</v>
      </c>
      <c r="C7" s="55">
        <v>5881.41</v>
      </c>
      <c r="D7" s="43">
        <v>6159</v>
      </c>
    </row>
    <row r="8" spans="1:4" ht="15.6" x14ac:dyDescent="0.3">
      <c r="A8" s="1"/>
      <c r="B8" s="6" t="s">
        <v>7</v>
      </c>
      <c r="C8" s="39">
        <v>4373.2299999999996</v>
      </c>
      <c r="D8" s="40">
        <v>4249</v>
      </c>
    </row>
    <row r="9" spans="1:4" ht="15.6" x14ac:dyDescent="0.3">
      <c r="A9" s="29"/>
      <c r="B9" s="5" t="s">
        <v>8</v>
      </c>
      <c r="C9" s="51">
        <v>5267.21</v>
      </c>
      <c r="D9" s="8">
        <v>5402</v>
      </c>
    </row>
    <row r="10" spans="1:4" ht="15.6" x14ac:dyDescent="0.3">
      <c r="A10" s="29"/>
      <c r="B10" s="6" t="s">
        <v>9</v>
      </c>
      <c r="C10" s="56">
        <v>5881.41</v>
      </c>
      <c r="D10" s="40">
        <v>6159</v>
      </c>
    </row>
    <row r="11" spans="1:4" ht="15.6" x14ac:dyDescent="0.3">
      <c r="A11" s="29"/>
      <c r="B11" s="30" t="s">
        <v>10</v>
      </c>
      <c r="C11" s="57">
        <v>4403.34</v>
      </c>
      <c r="D11" s="54">
        <v>5174</v>
      </c>
    </row>
    <row r="12" spans="1:4" ht="15.6" x14ac:dyDescent="0.3">
      <c r="A12" s="29"/>
      <c r="B12" s="20" t="s">
        <v>11</v>
      </c>
      <c r="C12" s="20">
        <v>5412.26</v>
      </c>
      <c r="D12" s="21">
        <v>6233</v>
      </c>
    </row>
    <row r="13" spans="1:4" ht="15.6" x14ac:dyDescent="0.3">
      <c r="A13" s="29"/>
      <c r="B13" s="9" t="s">
        <v>12</v>
      </c>
      <c r="C13" s="9">
        <v>4130.21</v>
      </c>
      <c r="D13" s="7">
        <v>4850</v>
      </c>
    </row>
    <row r="14" spans="1:4" ht="15.6" x14ac:dyDescent="0.3">
      <c r="A14" s="29"/>
      <c r="B14" s="24" t="s">
        <v>13</v>
      </c>
      <c r="C14" s="20">
        <v>4408.08</v>
      </c>
      <c r="D14" s="21">
        <v>4909</v>
      </c>
    </row>
    <row r="15" spans="1:4" ht="15.6" x14ac:dyDescent="0.3">
      <c r="A15" s="29"/>
      <c r="B15" s="30" t="s">
        <v>14</v>
      </c>
      <c r="C15" s="9">
        <v>4971.6000000000004</v>
      </c>
      <c r="D15" s="7">
        <v>5546</v>
      </c>
    </row>
    <row r="16" spans="1:4" ht="15.6" x14ac:dyDescent="0.3">
      <c r="A16" s="29"/>
      <c r="B16" s="24" t="s">
        <v>15</v>
      </c>
      <c r="C16" s="20">
        <v>5325.72</v>
      </c>
      <c r="D16" s="21">
        <v>6108</v>
      </c>
    </row>
    <row r="17" spans="1:4" ht="15.6" x14ac:dyDescent="0.3">
      <c r="A17" s="29"/>
      <c r="B17" s="23" t="s">
        <v>16</v>
      </c>
      <c r="C17" s="23">
        <v>5319.64</v>
      </c>
      <c r="D17" s="26">
        <v>5471</v>
      </c>
    </row>
    <row r="18" spans="1:4" ht="16.2" thickBot="1" x14ac:dyDescent="0.35">
      <c r="A18" s="29"/>
      <c r="B18" s="31" t="s">
        <v>17</v>
      </c>
      <c r="C18" s="17">
        <f>SUM(C6:C17)</f>
        <v>60641.32</v>
      </c>
      <c r="D18" s="19">
        <f>SUM(D6:D17)</f>
        <v>65662</v>
      </c>
    </row>
    <row r="19" spans="1:4" ht="15.6" x14ac:dyDescent="0.3">
      <c r="A19" s="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C1" workbookViewId="0">
      <selection activeCell="D26" sqref="D26"/>
    </sheetView>
  </sheetViews>
  <sheetFormatPr defaultRowHeight="15.6" x14ac:dyDescent="0.3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5" ht="14.4" x14ac:dyDescent="0.3">
      <c r="A1" s="27"/>
      <c r="B1" s="28"/>
      <c r="C1" s="28"/>
      <c r="D1" s="28"/>
    </row>
    <row r="3" spans="1:5" ht="16.2" thickBot="1" x14ac:dyDescent="0.35"/>
    <row r="4" spans="1:5" ht="22.5" customHeight="1" thickBot="1" x14ac:dyDescent="0.35">
      <c r="B4" s="58" t="s">
        <v>19</v>
      </c>
      <c r="C4" s="59"/>
      <c r="D4" s="60"/>
    </row>
    <row r="5" spans="1:5" ht="18.600000000000001" thickTop="1" x14ac:dyDescent="0.35">
      <c r="A5" s="4"/>
      <c r="B5" s="14" t="s">
        <v>3</v>
      </c>
      <c r="C5" s="18" t="s">
        <v>18</v>
      </c>
      <c r="D5" s="16" t="s">
        <v>4</v>
      </c>
    </row>
    <row r="6" spans="1:5" x14ac:dyDescent="0.3">
      <c r="A6" s="29"/>
      <c r="B6" s="47" t="s">
        <v>20</v>
      </c>
      <c r="C6" s="50">
        <v>5267.21</v>
      </c>
      <c r="D6" s="40">
        <v>5402</v>
      </c>
      <c r="E6" s="22"/>
    </row>
    <row r="7" spans="1:5" x14ac:dyDescent="0.3">
      <c r="A7" s="29"/>
      <c r="B7" s="52" t="s">
        <v>21</v>
      </c>
      <c r="C7" s="53">
        <v>5881.41</v>
      </c>
      <c r="D7" s="54">
        <v>6159</v>
      </c>
    </row>
    <row r="8" spans="1:5" x14ac:dyDescent="0.3">
      <c r="B8" s="52" t="s">
        <v>22</v>
      </c>
      <c r="C8" s="53">
        <v>4373.2299999999996</v>
      </c>
      <c r="D8" s="54">
        <v>4249</v>
      </c>
    </row>
    <row r="9" spans="1:5" x14ac:dyDescent="0.3">
      <c r="B9" s="47" t="s">
        <v>23</v>
      </c>
      <c r="C9" s="50">
        <v>5267.21</v>
      </c>
      <c r="D9" s="40">
        <v>5402</v>
      </c>
    </row>
    <row r="10" spans="1:5" x14ac:dyDescent="0.3">
      <c r="B10" s="52" t="s">
        <v>24</v>
      </c>
      <c r="C10" s="53">
        <v>5881.41</v>
      </c>
      <c r="D10" s="54">
        <v>6159</v>
      </c>
    </row>
    <row r="11" spans="1:5" x14ac:dyDescent="0.3">
      <c r="B11" s="52" t="s">
        <v>25</v>
      </c>
      <c r="C11" s="53">
        <v>4403.34</v>
      </c>
      <c r="D11" s="54">
        <v>5174</v>
      </c>
    </row>
    <row r="12" spans="1:5" x14ac:dyDescent="0.3">
      <c r="B12" s="52" t="s">
        <v>26</v>
      </c>
      <c r="C12" s="53">
        <v>5412.26</v>
      </c>
      <c r="D12" s="54">
        <v>6233</v>
      </c>
    </row>
    <row r="13" spans="1:5" x14ac:dyDescent="0.3">
      <c r="B13" s="47" t="s">
        <v>27</v>
      </c>
      <c r="C13" s="50">
        <v>4130.21</v>
      </c>
      <c r="D13" s="40">
        <v>4850</v>
      </c>
    </row>
    <row r="14" spans="1:5" x14ac:dyDescent="0.3">
      <c r="B14" s="52" t="s">
        <v>28</v>
      </c>
      <c r="C14" s="53">
        <v>4408.08</v>
      </c>
      <c r="D14" s="54">
        <v>4909</v>
      </c>
    </row>
    <row r="15" spans="1:5" x14ac:dyDescent="0.3">
      <c r="B15" s="52" t="s">
        <v>29</v>
      </c>
      <c r="C15" s="53">
        <v>4971.6000000000004</v>
      </c>
      <c r="D15" s="54">
        <v>5546</v>
      </c>
    </row>
    <row r="16" spans="1:5" x14ac:dyDescent="0.3">
      <c r="B16" s="52" t="s">
        <v>30</v>
      </c>
      <c r="C16" s="53">
        <v>5325.72</v>
      </c>
      <c r="D16" s="54">
        <v>6108</v>
      </c>
    </row>
    <row r="17" spans="2:4" x14ac:dyDescent="0.3">
      <c r="B17" s="52" t="s">
        <v>31</v>
      </c>
      <c r="C17" s="53">
        <v>5319.64</v>
      </c>
      <c r="D17" s="54">
        <v>5471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4" zoomScale="96" zoomScaleNormal="96" workbookViewId="0">
      <selection activeCell="A27" sqref="A27"/>
    </sheetView>
  </sheetViews>
  <sheetFormatPr defaultColWidth="9.109375" defaultRowHeight="15.6" x14ac:dyDescent="0.3"/>
  <cols>
    <col min="1" max="2" width="25.6640625" style="1" customWidth="1"/>
    <col min="3" max="3" width="22.6640625" style="1" customWidth="1"/>
    <col min="4" max="4" width="25.44140625" style="1" customWidth="1"/>
    <col min="5" max="6" width="22.6640625" style="1" customWidth="1"/>
    <col min="7" max="16384" width="9.109375" style="1"/>
  </cols>
  <sheetData>
    <row r="1" spans="1:6" x14ac:dyDescent="0.3">
      <c r="A1" s="27"/>
      <c r="B1" s="28"/>
      <c r="C1" s="28"/>
      <c r="D1" s="28"/>
    </row>
    <row r="3" spans="1:6" ht="16.2" thickBot="1" x14ac:dyDescent="0.35">
      <c r="F3" s="2"/>
    </row>
    <row r="4" spans="1:6" ht="20.25" customHeight="1" thickBot="1" x14ac:dyDescent="0.35">
      <c r="B4" s="58" t="s">
        <v>19</v>
      </c>
      <c r="C4" s="59"/>
      <c r="D4" s="60"/>
      <c r="F4" s="3"/>
    </row>
    <row r="5" spans="1:6" ht="16.2" thickTop="1" x14ac:dyDescent="0.3">
      <c r="A5" s="4"/>
      <c r="B5" s="11" t="s">
        <v>0</v>
      </c>
      <c r="C5" s="12" t="s">
        <v>1</v>
      </c>
      <c r="D5" s="13" t="s">
        <v>2</v>
      </c>
    </row>
    <row r="6" spans="1:6" x14ac:dyDescent="0.3">
      <c r="B6" s="6">
        <v>2004</v>
      </c>
      <c r="C6" s="34"/>
      <c r="D6" s="21"/>
    </row>
    <row r="7" spans="1:6" x14ac:dyDescent="0.3">
      <c r="B7" s="5">
        <v>2005</v>
      </c>
      <c r="C7" s="32"/>
      <c r="D7" s="7"/>
    </row>
    <row r="8" spans="1:6" x14ac:dyDescent="0.3">
      <c r="B8" s="6">
        <v>2006</v>
      </c>
      <c r="C8" s="34"/>
      <c r="D8" s="21"/>
    </row>
    <row r="9" spans="1:6" x14ac:dyDescent="0.3">
      <c r="B9" s="5">
        <v>2007</v>
      </c>
      <c r="C9" s="32"/>
      <c r="D9" s="7"/>
    </row>
    <row r="10" spans="1:6" x14ac:dyDescent="0.3">
      <c r="B10" s="6">
        <v>2008</v>
      </c>
      <c r="C10" s="34"/>
      <c r="D10" s="21"/>
    </row>
    <row r="11" spans="1:6" x14ac:dyDescent="0.3">
      <c r="B11" s="5">
        <v>2009</v>
      </c>
      <c r="C11" s="32"/>
      <c r="D11" s="7"/>
    </row>
    <row r="12" spans="1:6" x14ac:dyDescent="0.3">
      <c r="B12" s="6">
        <v>2010</v>
      </c>
      <c r="C12" s="34">
        <v>0</v>
      </c>
      <c r="D12" s="21">
        <v>0</v>
      </c>
    </row>
    <row r="13" spans="1:6" x14ac:dyDescent="0.3">
      <c r="B13" s="35">
        <v>2011</v>
      </c>
      <c r="C13" s="36">
        <v>0</v>
      </c>
      <c r="D13" s="37">
        <v>0</v>
      </c>
    </row>
    <row r="14" spans="1:6" x14ac:dyDescent="0.3">
      <c r="B14" s="6">
        <v>2012</v>
      </c>
      <c r="C14" s="34">
        <v>0</v>
      </c>
      <c r="D14" s="21">
        <v>0</v>
      </c>
    </row>
    <row r="15" spans="1:6" x14ac:dyDescent="0.3">
      <c r="B15" s="35">
        <v>2013</v>
      </c>
      <c r="C15" s="36">
        <v>0</v>
      </c>
      <c r="D15" s="37">
        <v>0</v>
      </c>
    </row>
    <row r="16" spans="1:6" x14ac:dyDescent="0.3">
      <c r="B16" s="6">
        <v>2014</v>
      </c>
      <c r="C16" s="34">
        <v>0</v>
      </c>
      <c r="D16" s="21">
        <v>0</v>
      </c>
    </row>
    <row r="17" spans="2:4" x14ac:dyDescent="0.3">
      <c r="B17" s="5">
        <v>2015</v>
      </c>
      <c r="C17" s="36">
        <v>0</v>
      </c>
      <c r="D17" s="37">
        <v>0</v>
      </c>
    </row>
    <row r="18" spans="2:4" x14ac:dyDescent="0.3">
      <c r="B18" s="6">
        <v>2016</v>
      </c>
      <c r="C18" s="34">
        <v>0</v>
      </c>
      <c r="D18" s="21">
        <v>0</v>
      </c>
    </row>
    <row r="19" spans="2:4" x14ac:dyDescent="0.3">
      <c r="B19" s="5">
        <v>2017</v>
      </c>
      <c r="C19" s="36">
        <v>0</v>
      </c>
      <c r="D19" s="37">
        <v>0</v>
      </c>
    </row>
    <row r="20" spans="2:4" x14ac:dyDescent="0.3">
      <c r="B20" s="6">
        <v>2018</v>
      </c>
      <c r="C20" s="34">
        <v>0</v>
      </c>
      <c r="D20" s="21">
        <v>0</v>
      </c>
    </row>
    <row r="21" spans="2:4" x14ac:dyDescent="0.3">
      <c r="B21" s="5">
        <v>2019</v>
      </c>
      <c r="C21" s="48">
        <f>'2019'!C18</f>
        <v>8906.2199999999993</v>
      </c>
      <c r="D21" s="7">
        <f>'2019'!D18</f>
        <v>11092</v>
      </c>
    </row>
    <row r="22" spans="2:4" x14ac:dyDescent="0.3">
      <c r="B22" s="24">
        <v>2020</v>
      </c>
      <c r="C22" s="49">
        <f>'2020'!C18</f>
        <v>9376.89</v>
      </c>
      <c r="D22" s="45">
        <f>'2020'!D18</f>
        <v>12459</v>
      </c>
    </row>
    <row r="23" spans="2:4" x14ac:dyDescent="0.3">
      <c r="B23" s="5">
        <v>2021</v>
      </c>
      <c r="C23" s="48">
        <f>'2021'!C18</f>
        <v>11321.91</v>
      </c>
      <c r="D23" s="7">
        <f>'2021'!D18</f>
        <v>12966</v>
      </c>
    </row>
    <row r="24" spans="2:4" x14ac:dyDescent="0.3">
      <c r="B24" s="6">
        <v>2022</v>
      </c>
      <c r="C24" s="49">
        <v>6003.07</v>
      </c>
      <c r="D24" s="21">
        <v>7038</v>
      </c>
    </row>
    <row r="25" spans="2:4" x14ac:dyDescent="0.3">
      <c r="B25" s="5">
        <v>2023</v>
      </c>
      <c r="C25" s="48">
        <v>6496.74</v>
      </c>
      <c r="D25" s="7">
        <v>10104</v>
      </c>
    </row>
    <row r="26" spans="2:4" x14ac:dyDescent="0.3">
      <c r="B26" s="6">
        <v>2024</v>
      </c>
      <c r="C26" s="49">
        <v>65754.039999999994</v>
      </c>
      <c r="D26" s="21">
        <v>80695</v>
      </c>
    </row>
    <row r="27" spans="2:4" x14ac:dyDescent="0.3">
      <c r="B27" s="5">
        <v>2025</v>
      </c>
      <c r="C27" s="48">
        <v>60641.32</v>
      </c>
      <c r="D27" s="7">
        <v>65662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cp:revision/>
  <dcterms:created xsi:type="dcterms:W3CDTF">2013-09-10T13:21:21Z</dcterms:created>
  <dcterms:modified xsi:type="dcterms:W3CDTF">2026-01-19T00:38:04Z</dcterms:modified>
</cp:coreProperties>
</file>