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SABEL\OneDrive\Área de Trabalho\Isabel Freitas - Proben 2025\Baixa Tensão\Condomínio Estudantil\Apartamento 512\"/>
    </mc:Choice>
  </mc:AlternateContent>
  <bookViews>
    <workbookView xWindow="0" yWindow="0" windowWidth="23040" windowHeight="9372" activeTab="10"/>
  </bookViews>
  <sheets>
    <sheet name="2017" sheetId="10" r:id="rId1"/>
    <sheet name="2018" sheetId="9" r:id="rId2"/>
    <sheet name="2019" sheetId="11" r:id="rId3"/>
    <sheet name="2020" sheetId="12" r:id="rId4"/>
    <sheet name="2021" sheetId="13" r:id="rId5"/>
    <sheet name="2022" sheetId="14" r:id="rId6"/>
    <sheet name="2023" sheetId="15" r:id="rId7"/>
    <sheet name="2024" sheetId="16" r:id="rId8"/>
    <sheet name="2025" sheetId="17" r:id="rId9"/>
    <sheet name="GRAFICO" sheetId="6" r:id="rId10"/>
    <sheet name="HISTORICO" sheetId="1" r:id="rId1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" i="17" l="1"/>
  <c r="C18" i="17"/>
  <c r="D18" i="16" l="1"/>
  <c r="C18" i="16"/>
  <c r="D18" i="15" l="1"/>
  <c r="C18" i="15"/>
  <c r="D6" i="14" l="1"/>
  <c r="D18" i="14" s="1"/>
  <c r="C18" i="14"/>
  <c r="D18" i="13" l="1"/>
  <c r="D10" i="1" s="1"/>
  <c r="C18" i="13"/>
  <c r="C10" i="1" s="1"/>
  <c r="D18" i="12"/>
  <c r="D9" i="1" s="1"/>
  <c r="C18" i="12"/>
  <c r="C9" i="1" s="1"/>
  <c r="D18" i="11"/>
  <c r="D8" i="1" s="1"/>
  <c r="C18" i="11"/>
  <c r="C8" i="1" s="1"/>
  <c r="D18" i="9"/>
  <c r="D7" i="1" s="1"/>
  <c r="C18" i="9"/>
  <c r="C7" i="1" s="1"/>
  <c r="D18" i="10" l="1"/>
  <c r="D6" i="1" s="1"/>
  <c r="C18" i="10"/>
  <c r="C6" i="1" s="1"/>
</calcChain>
</file>

<file path=xl/sharedStrings.xml><?xml version="1.0" encoding="utf-8"?>
<sst xmlns="http://schemas.openxmlformats.org/spreadsheetml/2006/main" count="173" uniqueCount="32">
  <si>
    <t>Ano</t>
  </si>
  <si>
    <t>Total em consumo (kWh)</t>
  </si>
  <si>
    <t>Mês</t>
  </si>
  <si>
    <t>Consumo Ativo (kWh)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</si>
  <si>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</si>
  <si>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</si>
  <si>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</si>
  <si>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</si>
  <si>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</si>
  <si>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</si>
  <si>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</si>
  <si>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</si>
  <si>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</si>
  <si>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</si>
  <si>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</si>
  <si>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</si>
  <si>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Total</t>
  </si>
  <si>
    <t>Fatura Total (R$)</t>
  </si>
  <si>
    <t>Total em dinheiro (R$)</t>
  </si>
  <si>
    <t>APARTAMENTO 512</t>
  </si>
  <si>
    <t>Fevereiro/2025</t>
  </si>
  <si>
    <t>Março/2025</t>
  </si>
  <si>
    <t>Abril/2025</t>
  </si>
  <si>
    <t>Maio/2025</t>
  </si>
  <si>
    <t>Junho/2025</t>
  </si>
  <si>
    <t>Julho/2025</t>
  </si>
  <si>
    <t>Agosto/2025</t>
  </si>
  <si>
    <t>Setembro/2025</t>
  </si>
  <si>
    <t>Outubro/2025</t>
  </si>
  <si>
    <t>Novembro/2025</t>
  </si>
  <si>
    <t>Dezembro/2025</t>
  </si>
  <si>
    <t>Janeiro/2026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</si>
</sst>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_(* #,##0.00_);_(* \(#,##0.00\);_(* &quot;-&quot;??_);_(@_)"/>
    <numFmt numFmtId="165" formatCode="&quot;R$&quot;#,##0.00"/>
    <numFmt numFmtId="166" formatCode="&quot;R$&quot;\ #,##0.00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666666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</cellStyleXfs>
  <cellXfs count="47">
    <xf numFmtId="0" fontId="0" fillId="0" borderId="0" xfId="0"/>
    <xf numFmtId="0" fontId="0" fillId="0" borderId="0" xfId="0" applyAlignment="1">
      <alignment horizontal="center"/>
    </xf>
    <xf numFmtId="0" fontId="0" fillId="3" borderId="1" xfId="0" applyFill="1" applyBorder="1" applyAlignment="1">
      <alignment horizontal="center"/>
    </xf>
    <xf numFmtId="3" fontId="0" fillId="3" borderId="2" xfId="0" applyNumberForma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3" fontId="3" fillId="0" borderId="2" xfId="0" applyNumberFormat="1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/>
    </xf>
    <xf numFmtId="3" fontId="3" fillId="3" borderId="2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4" fontId="3" fillId="3" borderId="0" xfId="0" applyNumberFormat="1" applyFont="1" applyFill="1" applyAlignment="1">
      <alignment horizontal="center" vertical="center"/>
    </xf>
    <xf numFmtId="4" fontId="3" fillId="0" borderId="0" xfId="0" applyNumberFormat="1" applyFont="1" applyAlignment="1">
      <alignment horizontal="center"/>
    </xf>
    <xf numFmtId="3" fontId="3" fillId="0" borderId="2" xfId="0" applyNumberFormat="1" applyFont="1" applyBorder="1" applyAlignment="1">
      <alignment horizontal="center"/>
    </xf>
    <xf numFmtId="4" fontId="3" fillId="0" borderId="0" xfId="0" applyNumberFormat="1" applyFont="1" applyAlignment="1">
      <alignment horizontal="center" vertical="center"/>
    </xf>
    <xf numFmtId="0" fontId="6" fillId="3" borderId="3" xfId="0" applyFont="1" applyFill="1" applyBorder="1" applyAlignment="1">
      <alignment horizontal="center"/>
    </xf>
    <xf numFmtId="4" fontId="6" fillId="3" borderId="4" xfId="0" applyNumberFormat="1" applyFont="1" applyFill="1" applyBorder="1" applyAlignment="1">
      <alignment horizontal="center" vertical="center"/>
    </xf>
    <xf numFmtId="3" fontId="6" fillId="3" borderId="5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2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0" fillId="0" borderId="1" xfId="0" applyBorder="1" applyAlignment="1">
      <alignment horizontal="center"/>
    </xf>
    <xf numFmtId="3" fontId="0" fillId="0" borderId="2" xfId="0" applyNumberFormat="1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/>
    </xf>
    <xf numFmtId="165" fontId="0" fillId="3" borderId="0" xfId="2" applyNumberFormat="1" applyFont="1" applyFill="1" applyAlignment="1">
      <alignment horizontal="center" vertical="center"/>
    </xf>
    <xf numFmtId="165" fontId="0" fillId="0" borderId="0" xfId="2" applyNumberFormat="1" applyFont="1" applyBorder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166" fontId="3" fillId="3" borderId="0" xfId="0" applyNumberFormat="1" applyFont="1" applyFill="1" applyAlignment="1">
      <alignment horizontal="center" vertical="center"/>
    </xf>
    <xf numFmtId="49" fontId="3" fillId="4" borderId="1" xfId="0" applyNumberFormat="1" applyFont="1" applyFill="1" applyBorder="1" applyAlignment="1">
      <alignment horizontal="center"/>
    </xf>
    <xf numFmtId="166" fontId="3" fillId="4" borderId="0" xfId="0" applyNumberFormat="1" applyFont="1" applyFill="1" applyAlignment="1">
      <alignment horizontal="center" vertical="center"/>
    </xf>
    <xf numFmtId="3" fontId="3" fillId="4" borderId="2" xfId="0" applyNumberFormat="1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/>
    </xf>
    <xf numFmtId="165" fontId="0" fillId="4" borderId="0" xfId="2" applyNumberFormat="1" applyFont="1" applyFill="1" applyAlignment="1">
      <alignment horizontal="center" vertical="center"/>
    </xf>
    <xf numFmtId="3" fontId="0" fillId="4" borderId="2" xfId="0" applyNumberFormat="1" applyFill="1" applyBorder="1" applyAlignment="1">
      <alignment horizontal="center" vertical="center"/>
    </xf>
    <xf numFmtId="3" fontId="3" fillId="3" borderId="2" xfId="0" applyNumberFormat="1" applyFont="1" applyFill="1" applyBorder="1" applyAlignment="1">
      <alignment horizontal="center"/>
    </xf>
    <xf numFmtId="2" fontId="3" fillId="3" borderId="0" xfId="0" applyNumberFormat="1" applyFont="1" applyFill="1" applyAlignment="1">
      <alignment horizontal="center" vertical="center"/>
    </xf>
    <xf numFmtId="2" fontId="3" fillId="0" borderId="0" xfId="0" applyNumberFormat="1" applyFont="1" applyAlignment="1">
      <alignment horizontal="center"/>
    </xf>
    <xf numFmtId="2" fontId="3" fillId="3" borderId="0" xfId="0" applyNumberFormat="1" applyFont="1" applyFill="1" applyAlignment="1">
      <alignment horizontal="center"/>
    </xf>
    <xf numFmtId="2" fontId="3" fillId="4" borderId="0" xfId="0" applyNumberFormat="1" applyFont="1" applyFill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</cellXfs>
  <cellStyles count="5">
    <cellStyle name="Normal" xfId="0" builtinId="0"/>
    <cellStyle name="Normal 4" xfId="4"/>
    <cellStyle name="Vírgula" xfId="2" builtinId="3"/>
    <cellStyle name="Vírgula 3" xfId="1"/>
    <cellStyle name="Vírgula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212795161209152E-2"/>
          <c:y val="4.6026569175977715E-2"/>
          <c:w val="0.86041479271802235"/>
          <c:h val="0.76104546110774163"/>
        </c:manualLayout>
      </c:layout>
      <c:lineChart>
        <c:grouping val="stacked"/>
        <c:varyColors val="0"/>
        <c:ser>
          <c:idx val="0"/>
          <c:order val="0"/>
          <c:tx>
            <c:strRef>
              <c:f>GRAFICO!$C$5</c:f>
              <c:strCache>
                <c:ptCount val="1"/>
                <c:pt idx="0">
                  <c:v>Fatura Total (R$)</c:v>
                </c:pt>
              </c:strCache>
            </c:strRef>
          </c:tx>
          <c:spPr>
            <a:ln>
              <a:solidFill>
                <a:schemeClr val="tx2">
                  <a:lumMod val="50000"/>
                </a:schemeClr>
              </a:solidFill>
            </a:ln>
          </c:spPr>
          <c:marker>
            <c:spPr>
              <a:solidFill>
                <a:schemeClr val="tx2">
                  <a:lumMod val="50000"/>
                </a:schemeClr>
              </a:solidFill>
              <a:ln>
                <a:solidFill>
                  <a:schemeClr val="tx2">
                    <a:lumMod val="50000"/>
                  </a:schemeClr>
                </a:solidFill>
              </a:ln>
            </c:spPr>
          </c:marker>
          <c:dLbls>
            <c:dLbl>
              <c:idx val="0"/>
              <c:layout>
                <c:manualLayout>
                  <c:x val="-9.2660436676184704E-2"/>
                  <c:y val="5.3684263981484829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9224-4A90-B643-B93CB61E593D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8.0201897839693115E-2"/>
                  <c:y val="3.403292151215513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A96E-4CF9-9523-99CF1945FFF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5.8184361570188373E-2"/>
                  <c:y val="3.26768860225037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/>
                  </a:pPr>
                  <a:endParaRPr lang="pt-B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A96E-4CF9-9523-99CF1945FFF2}"/>
                </c:ext>
                <c:ext xmlns:c15="http://schemas.microsoft.com/office/drawing/2012/chart" uri="{CE6537A1-D6FC-4f65-9D91-7224C49458BB}">
                  <c15:layout>
                    <c:manualLayout>
                      <c:w val="7.8351648351648373E-2"/>
                      <c:h val="5.5225147450360196E-2"/>
                    </c:manualLayout>
                  </c15:layout>
                </c:ext>
              </c:extLst>
            </c:dLbl>
            <c:dLbl>
              <c:idx val="3"/>
              <c:layout>
                <c:manualLayout>
                  <c:x val="-3.6153846153846224E-2"/>
                  <c:y val="3.846985338392228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A96E-4CF9-9523-99CF1945FFF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8.9240287271783337E-3"/>
                  <c:y val="2.865695029852817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9224-4A90-B643-B93CB61E593D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4.7738023131723921E-2"/>
                  <c:y val="-3.251612341577011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A96E-4CF9-9523-99CF1945FFF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3.042138963398806E-2"/>
                  <c:y val="-4.379591274130720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9.4523809523809524E-2"/>
                  <c:y val="8.8555820752595337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9224-4A90-B643-B93CB61E593D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2.8925615067347352E-2"/>
                  <c:y val="-2.670313327481264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A96E-4CF9-9523-99CF1945FFF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6.9218655360387779E-2"/>
                  <c:y val="3.368992259309491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A96E-4CF9-9523-99CF1945FFF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4.9307057771624703E-2"/>
                  <c:y val="3.15486459232605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A96E-4CF9-9523-99CF1945FFF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8.9560439560439561E-3"/>
                  <c:y val="1.425766995785059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GRAFICO!$B$6:$B$17</c:f>
              <c:strCache>
                <c:ptCount val="12"/>
                <c:pt idx="0">
                  <c:v>Fevereiro/2025</c:v>
                </c:pt>
                <c:pt idx="1">
                  <c:v>Março/2025</c:v>
                </c:pt>
                <c:pt idx="2">
                  <c:v>Abril/2025</c:v>
                </c:pt>
                <c:pt idx="3">
                  <c:v>Maio/2025</c:v>
                </c:pt>
                <c:pt idx="4">
                  <c:v>Junho/2025</c:v>
                </c:pt>
                <c:pt idx="5">
                  <c:v>Julho/2025</c:v>
                </c:pt>
                <c:pt idx="6">
                  <c:v>Agosto/2025</c:v>
                </c:pt>
                <c:pt idx="7">
                  <c:v>Setembro/2025</c:v>
                </c:pt>
                <c:pt idx="8">
                  <c:v>Outubro/2025</c:v>
                </c:pt>
                <c:pt idx="9">
                  <c:v>Novembro/2025</c:v>
                </c:pt>
                <c:pt idx="10">
                  <c:v>Dezembro/2025</c:v>
                </c:pt>
                <c:pt idx="11">
                  <c:v>Janeiro/2026</c:v>
                </c:pt>
              </c:strCache>
            </c:strRef>
          </c:cat>
          <c:val>
            <c:numRef>
              <c:f>GRAFICO!$C$6:$C$17</c:f>
              <c:numCache>
                <c:formatCode>"R$"\ #,##0.00</c:formatCode>
                <c:ptCount val="12"/>
                <c:pt idx="0">
                  <c:v>68.45</c:v>
                </c:pt>
                <c:pt idx="1">
                  <c:v>117.69</c:v>
                </c:pt>
                <c:pt idx="2">
                  <c:v>55.91</c:v>
                </c:pt>
                <c:pt idx="3">
                  <c:v>135.52000000000001</c:v>
                </c:pt>
                <c:pt idx="4">
                  <c:v>324.32</c:v>
                </c:pt>
                <c:pt idx="5">
                  <c:v>867.85</c:v>
                </c:pt>
                <c:pt idx="6">
                  <c:v>802.22</c:v>
                </c:pt>
                <c:pt idx="7">
                  <c:v>450.12</c:v>
                </c:pt>
                <c:pt idx="8">
                  <c:v>194.25</c:v>
                </c:pt>
                <c:pt idx="9">
                  <c:v>165.18</c:v>
                </c:pt>
                <c:pt idx="10">
                  <c:v>115.95</c:v>
                </c:pt>
                <c:pt idx="11">
                  <c:v>99.67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C-A96E-4CF9-9523-99CF1945FFF2}"/>
            </c:ext>
          </c:extLst>
        </c:ser>
        <c:ser>
          <c:idx val="1"/>
          <c:order val="1"/>
          <c:tx>
            <c:strRef>
              <c:f>GRAFICO!$D$5</c:f>
              <c:strCache>
                <c:ptCount val="1"/>
                <c:pt idx="0">
                  <c:v>Consumo Ativo (kWh)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</c:spPr>
          </c:marker>
          <c:dLbls>
            <c:dLbl>
              <c:idx val="0"/>
              <c:layout>
                <c:manualLayout>
                  <c:x val="-4.6410256410256409E-2"/>
                  <c:y val="-9.6480778857106226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2.7582417582417581E-2"/>
                  <c:y val="-3.504973049048554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2.9413919413919448E-2"/>
                  <c:y val="-3.143025035729055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2.9413919413919413E-2"/>
                  <c:y val="-4.58414282916071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2.9413919413919413E-2"/>
                  <c:y val="-3.847072393955441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4.0402930402930401E-2"/>
                  <c:y val="-3.74141595873566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4.4578754578754647E-2"/>
                  <c:y val="-3.42572346800345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2.076937498197334E-2"/>
                  <c:y val="-3.767851831431411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2.9926739926739925E-2"/>
                  <c:y val="-3.761206590106135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2.9926739926739925E-2"/>
                  <c:y val="-4.103334953534092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2.5750915750915752E-2"/>
                  <c:y val="-4.630369333226932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3.1758241758241761E-2"/>
                  <c:y val="-3.129792590120650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GRAFICO!$B$6:$B$17</c:f>
              <c:strCache>
                <c:ptCount val="12"/>
                <c:pt idx="0">
                  <c:v>Fevereiro/2025</c:v>
                </c:pt>
                <c:pt idx="1">
                  <c:v>Março/2025</c:v>
                </c:pt>
                <c:pt idx="2">
                  <c:v>Abril/2025</c:v>
                </c:pt>
                <c:pt idx="3">
                  <c:v>Maio/2025</c:v>
                </c:pt>
                <c:pt idx="4">
                  <c:v>Junho/2025</c:v>
                </c:pt>
                <c:pt idx="5">
                  <c:v>Julho/2025</c:v>
                </c:pt>
                <c:pt idx="6">
                  <c:v>Agosto/2025</c:v>
                </c:pt>
                <c:pt idx="7">
                  <c:v>Setembro/2025</c:v>
                </c:pt>
                <c:pt idx="8">
                  <c:v>Outubro/2025</c:v>
                </c:pt>
                <c:pt idx="9">
                  <c:v>Novembro/2025</c:v>
                </c:pt>
                <c:pt idx="10">
                  <c:v>Dezembro/2025</c:v>
                </c:pt>
                <c:pt idx="11">
                  <c:v>Janeiro/2026</c:v>
                </c:pt>
              </c:strCache>
            </c:strRef>
          </c:cat>
          <c:val>
            <c:numRef>
              <c:f>GRAFICO!$D$6:$D$17</c:f>
              <c:numCache>
                <c:formatCode>#,##0</c:formatCode>
                <c:ptCount val="12"/>
                <c:pt idx="0">
                  <c:v>55</c:v>
                </c:pt>
                <c:pt idx="1">
                  <c:v>118</c:v>
                </c:pt>
                <c:pt idx="2">
                  <c:v>52</c:v>
                </c:pt>
                <c:pt idx="3">
                  <c:v>145</c:v>
                </c:pt>
                <c:pt idx="4">
                  <c:v>364</c:v>
                </c:pt>
                <c:pt idx="5">
                  <c:v>1008</c:v>
                </c:pt>
                <c:pt idx="6">
                  <c:v>922</c:v>
                </c:pt>
                <c:pt idx="7">
                  <c:v>485</c:v>
                </c:pt>
                <c:pt idx="8">
                  <c:v>203</c:v>
                </c:pt>
                <c:pt idx="9">
                  <c:v>164</c:v>
                </c:pt>
                <c:pt idx="10">
                  <c:v>101</c:v>
                </c:pt>
                <c:pt idx="11">
                  <c:v>84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9-A96E-4CF9-9523-99CF1945FF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445370240"/>
        <c:axId val="-445374048"/>
      </c:lineChart>
      <c:catAx>
        <c:axId val="-445370240"/>
        <c:scaling>
          <c:orientation val="minMax"/>
        </c:scaling>
        <c:delete val="0"/>
        <c:axPos val="b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numFmt formatCode="General" sourceLinked="1"/>
        <c:majorTickMark val="out"/>
        <c:minorTickMark val="none"/>
        <c:tickLblPos val="nextTo"/>
        <c:txPr>
          <a:bodyPr rot="1800000"/>
          <a:lstStyle/>
          <a:p>
            <a:pPr>
              <a:defRPr/>
            </a:pPr>
            <a:endParaRPr lang="pt-BR"/>
          </a:p>
        </c:txPr>
        <c:crossAx val="-445374048"/>
        <c:crosses val="autoZero"/>
        <c:auto val="1"/>
        <c:lblAlgn val="ctr"/>
        <c:lblOffset val="100"/>
        <c:noMultiLvlLbl val="0"/>
      </c:catAx>
      <c:valAx>
        <c:axId val="-445374048"/>
        <c:scaling>
          <c:orientation val="minMax"/>
        </c:scaling>
        <c:delete val="1"/>
        <c:axPos val="l"/>
        <c:numFmt formatCode="#,##0" sourceLinked="0"/>
        <c:majorTickMark val="out"/>
        <c:minorTickMark val="none"/>
        <c:tickLblPos val="none"/>
        <c:crossAx val="-44537024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1.6647342159153179E-2"/>
          <c:y val="4.2606153377393124E-2"/>
          <c:w val="0.2376885581609991"/>
          <c:h val="0.16435916223529667"/>
        </c:manualLayout>
      </c:layout>
      <c:overlay val="0"/>
      <c:spPr>
        <a:solidFill>
          <a:sysClr val="window" lastClr="FFFFFF"/>
        </a:solidFill>
      </c:spPr>
    </c:legend>
    <c:plotVisOnly val="1"/>
    <c:dispBlanksAs val="zero"/>
    <c:showDLblsOverMax val="0"/>
  </c:chart>
  <c:txPr>
    <a:bodyPr/>
    <a:lstStyle/>
    <a:p>
      <a:pPr>
        <a:defRPr sz="900" b="1"/>
      </a:pPr>
      <a:endParaRPr lang="pt-BR"/>
    </a:p>
  </c:txPr>
  <c:printSettings>
    <c:headerFooter/>
    <c:pageMargins b="0.78740157499999996" l="0.511811024" r="0.511811024" t="0.78740157499999996" header="0.31496062000000441" footer="0.3149606200000044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cked"/>
        <c:varyColors val="0"/>
        <c:ser>
          <c:idx val="0"/>
          <c:order val="0"/>
          <c:tx>
            <c:strRef>
              <c:f>HISTORICO!$C$5</c:f>
              <c:strCache>
                <c:ptCount val="1"/>
                <c:pt idx="0">
                  <c:v>Total em dinheiro (R$)</c:v>
                </c:pt>
              </c:strCache>
            </c:strRef>
          </c:tx>
          <c:spPr>
            <a:ln>
              <a:solidFill>
                <a:srgbClr val="002060"/>
              </a:solidFill>
            </a:ln>
          </c:spPr>
          <c:marker>
            <c:spPr>
              <a:solidFill>
                <a:srgbClr val="002060"/>
              </a:solidFill>
              <a:ln>
                <a:solidFill>
                  <a:srgbClr val="002060"/>
                </a:solidFill>
              </a:ln>
            </c:spPr>
          </c:marker>
          <c:dLbls>
            <c:dLbl>
              <c:idx val="0"/>
              <c:layout>
                <c:manualLayout>
                  <c:x val="-6.4177875428460956E-2"/>
                  <c:y val="3.35161211162916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2A81-4F8D-A2DA-8CE5F7A1EA17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8.2661922925356734E-2"/>
                  <c:y val="-3.84187459540367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2A81-4F8D-A2DA-8CE5F7A1EA17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7.4980110489021728E-2"/>
                  <c:y val="3.271470115668745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2A81-4F8D-A2DA-8CE5F7A1EA17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7.7160149598863886E-2"/>
                  <c:y val="-3.489327540087666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8.3110645163688907E-2"/>
                  <c:y val="3.152436905180942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2A81-4F8D-A2DA-8CE5F7A1EA17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8.6603020231536307E-2"/>
                  <c:y val="-3.489327540087653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4.8396570825247412E-2"/>
                  <c:y val="3.91416062154878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HISTORICO!$B$9:$B$14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HISTORICO!$C$9:$C$14</c:f>
              <c:numCache>
                <c:formatCode>"R$"#,##0.00</c:formatCode>
                <c:ptCount val="6"/>
                <c:pt idx="0">
                  <c:v>1257.3700000000003</c:v>
                </c:pt>
                <c:pt idx="1">
                  <c:v>2450.9</c:v>
                </c:pt>
                <c:pt idx="2">
                  <c:v>1128.3900000000001</c:v>
                </c:pt>
                <c:pt idx="3">
                  <c:v>1412.17</c:v>
                </c:pt>
                <c:pt idx="4">
                  <c:v>1419.16</c:v>
                </c:pt>
                <c:pt idx="5">
                  <c:v>3346.23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2A81-4F8D-A2DA-8CE5F7A1EA17}"/>
            </c:ext>
          </c:extLst>
        </c:ser>
        <c:ser>
          <c:idx val="1"/>
          <c:order val="1"/>
          <c:tx>
            <c:strRef>
              <c:f>HISTORICO!$D$5</c:f>
              <c:strCache>
                <c:ptCount val="1"/>
                <c:pt idx="0">
                  <c:v>Total em consumo (kWh)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</c:spPr>
          </c:marker>
          <c:dLbls>
            <c:dLbl>
              <c:idx val="0"/>
              <c:layout>
                <c:manualLayout>
                  <c:x val="-6.8401887087060298E-2"/>
                  <c:y val="-3.561613566232765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4.9516145821715631E-2"/>
                  <c:y val="-3.91416062154878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4.9516145821715582E-2"/>
                  <c:y val="2.784233429455605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5.0325295740298752E-2"/>
                  <c:y val="-3.6835060166180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2A81-4F8D-A2DA-8CE5F7A1EA17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4.9516145821715631E-2"/>
                  <c:y val="2.784233429455611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5.4934829321972231E-2"/>
                  <c:y val="-3.864692995361930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2A81-4F8D-A2DA-8CE5F7A1EA17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5.1876863479883711E-2"/>
                  <c:y val="-3.91416062154878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HISTORICO!$B$9:$B$14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HISTORICO!$D$9:$D$14</c:f>
              <c:numCache>
                <c:formatCode>#,##0</c:formatCode>
                <c:ptCount val="6"/>
                <c:pt idx="0">
                  <c:v>1681</c:v>
                </c:pt>
                <c:pt idx="1">
                  <c:v>2764</c:v>
                </c:pt>
                <c:pt idx="2">
                  <c:v>1267</c:v>
                </c:pt>
                <c:pt idx="3">
                  <c:v>1646</c:v>
                </c:pt>
                <c:pt idx="4">
                  <c:v>1590</c:v>
                </c:pt>
                <c:pt idx="5">
                  <c:v>3647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2A81-4F8D-A2DA-8CE5F7A1EA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445365888"/>
        <c:axId val="-445367520"/>
      </c:lineChart>
      <c:catAx>
        <c:axId val="-445365888"/>
        <c:scaling>
          <c:orientation val="minMax"/>
        </c:scaling>
        <c:delete val="0"/>
        <c:axPos val="b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crossAx val="-445367520"/>
        <c:crosses val="autoZero"/>
        <c:auto val="1"/>
        <c:lblAlgn val="ctr"/>
        <c:lblOffset val="100"/>
        <c:noMultiLvlLbl val="0"/>
      </c:catAx>
      <c:valAx>
        <c:axId val="-445367520"/>
        <c:scaling>
          <c:orientation val="minMax"/>
        </c:scaling>
        <c:delete val="1"/>
        <c:axPos val="l"/>
        <c:numFmt formatCode="&quot;R$&quot;#,##0.00" sourceLinked="1"/>
        <c:majorTickMark val="out"/>
        <c:minorTickMark val="none"/>
        <c:tickLblPos val="nextTo"/>
        <c:crossAx val="-445365888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1.6544169585034164E-2"/>
          <c:y val="2.5003636508995779E-2"/>
          <c:w val="0.30217074683846384"/>
          <c:h val="0.15417346080898686"/>
        </c:manualLayout>
      </c:layout>
      <c:overlay val="0"/>
      <c:spPr>
        <a:solidFill>
          <a:schemeClr val="bg1"/>
        </a:solidFill>
      </c:spPr>
      <c:txPr>
        <a:bodyPr/>
        <a:lstStyle/>
        <a:p>
          <a:pPr>
            <a:defRPr sz="900"/>
          </a:pPr>
          <a:endParaRPr lang="pt-BR"/>
        </a:p>
      </c:txPr>
    </c:legend>
    <c:plotVisOnly val="1"/>
    <c:dispBlanksAs val="zero"/>
    <c:showDLblsOverMax val="0"/>
  </c:chart>
  <c:txPr>
    <a:bodyPr/>
    <a:lstStyle/>
    <a:p>
      <a:pPr>
        <a:defRPr sz="1000" b="1"/>
      </a:pPr>
      <a:endParaRPr lang="pt-BR"/>
    </a:p>
  </c:txPr>
  <c:printSettings>
    <c:headerFooter/>
    <c:pageMargins b="0.78740157499999996" l="0.511811024" r="0.511811024" t="0.78740157499999996" header="0.31496062000000058" footer="0.31496062000000058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142875</xdr:colOff>
      <xdr:row>2</xdr:row>
      <xdr:rowOff>73020</xdr:rowOff>
    </xdr:from>
    <xdr:to>
      <xdr:col>15</xdr:col>
      <xdr:colOff>371475</xdr:colOff>
      <xdr:row>19</xdr:row>
      <xdr:rowOff>67235</xdr:rowOff>
    </xdr:to>
    <xdr:graphicFrame macro="">
      <xdr:nvGraphicFramePr>
        <xdr:cNvPr id="2" name="Gráfico 1">
          <a:extLst>
            <a:ext uri="{FF2B5EF4-FFF2-40B4-BE49-F238E27FC236}">
              <a16:creationId xmlns=""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571500</xdr:colOff>
      <xdr:row>2</xdr:row>
      <xdr:rowOff>47624</xdr:rowOff>
    </xdr:from>
    <xdr:to>
      <xdr:col>10</xdr:col>
      <xdr:colOff>342900</xdr:colOff>
      <xdr:row>19</xdr:row>
      <xdr:rowOff>114300</xdr:rowOff>
    </xdr:to>
    <xdr:graphicFrame macro="">
      <xdr:nvGraphicFramePr>
        <xdr:cNvPr id="3" name="Gráfico 2">
          <a:extLst>
            <a:ext uri="{FF2B5EF4-FFF2-40B4-BE49-F238E27FC236}">
              <a16:creationId xmlns="" xmlns:a16="http://schemas.microsoft.com/office/drawing/2014/main" id="{00000000-0008-0000-08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18"/>
  <sheetViews>
    <sheetView workbookViewId="0"/>
  </sheetViews>
  <sheetFormatPr defaultRowHeight="14.4" x14ac:dyDescent="0.3"/>
  <cols>
    <col min="1" max="2" width="25.6640625" customWidth="1"/>
    <col min="3" max="3" width="22.6640625" customWidth="1"/>
    <col min="4" max="4" width="25.44140625" customWidth="1"/>
  </cols>
  <sheetData>
    <row r="3" spans="2:4" ht="15" thickBot="1" x14ac:dyDescent="0.35"/>
    <row r="4" spans="2:4" ht="21.6" thickBot="1" x14ac:dyDescent="0.35">
      <c r="B4" s="44" t="s">
        <v>19</v>
      </c>
      <c r="C4" s="45"/>
      <c r="D4" s="46"/>
    </row>
    <row r="5" spans="2:4" ht="18.600000000000001" thickTop="1" x14ac:dyDescent="0.35">
      <c r="B5" s="19" t="s">
        <v>2</v>
      </c>
      <c r="C5" s="20" t="s">
        <v>17</v>
      </c>
      <c r="D5" s="21" t="s">
        <v>3</v>
      </c>
    </row>
    <row r="6" spans="2:4" ht="15.6" x14ac:dyDescent="0.3">
      <c r="B6" s="7" t="s">
        <v>4</v>
      </c>
      <c r="C6" s="12"/>
      <c r="D6" s="8"/>
    </row>
    <row r="7" spans="2:4" ht="15.6" x14ac:dyDescent="0.3">
      <c r="B7" s="5" t="s">
        <v>5</v>
      </c>
      <c r="C7" s="13"/>
      <c r="D7" s="14"/>
    </row>
    <row r="8" spans="2:4" ht="15.6" x14ac:dyDescent="0.3">
      <c r="B8" s="7" t="s">
        <v>6</v>
      </c>
      <c r="C8" s="12"/>
      <c r="D8" s="8"/>
    </row>
    <row r="9" spans="2:4" ht="15.6" x14ac:dyDescent="0.3">
      <c r="B9" s="5" t="s">
        <v>7</v>
      </c>
      <c r="C9" s="13"/>
      <c r="D9" s="14"/>
    </row>
    <row r="10" spans="2:4" ht="15.6" x14ac:dyDescent="0.3">
      <c r="B10" s="7" t="s">
        <v>8</v>
      </c>
      <c r="C10" s="12"/>
      <c r="D10" s="8"/>
    </row>
    <row r="11" spans="2:4" ht="15.6" x14ac:dyDescent="0.3">
      <c r="B11" s="5" t="s">
        <v>9</v>
      </c>
      <c r="C11" s="13"/>
      <c r="D11" s="14"/>
    </row>
    <row r="12" spans="2:4" ht="15.6" x14ac:dyDescent="0.3">
      <c r="B12" s="7" t="s">
        <v>10</v>
      </c>
      <c r="C12" s="12"/>
      <c r="D12" s="8"/>
    </row>
    <row r="13" spans="2:4" ht="15.6" x14ac:dyDescent="0.3">
      <c r="B13" s="5" t="s">
        <v>11</v>
      </c>
      <c r="C13" s="13"/>
      <c r="D13" s="14"/>
    </row>
    <row r="14" spans="2:4" ht="15.6" x14ac:dyDescent="0.3">
      <c r="B14" s="7" t="s">
        <v>12</v>
      </c>
      <c r="C14" s="12"/>
      <c r="D14" s="8"/>
    </row>
    <row r="15" spans="2:4" ht="15.6" x14ac:dyDescent="0.3">
      <c r="B15" s="5" t="s">
        <v>13</v>
      </c>
      <c r="C15" s="15"/>
      <c r="D15" s="6"/>
    </row>
    <row r="16" spans="2:4" ht="15.6" x14ac:dyDescent="0.3">
      <c r="B16" s="7" t="s">
        <v>14</v>
      </c>
      <c r="C16" s="12">
        <v>18.670000000000002</v>
      </c>
      <c r="D16" s="8">
        <v>30</v>
      </c>
    </row>
    <row r="17" spans="2:4" ht="15.6" x14ac:dyDescent="0.3">
      <c r="B17" s="5" t="s">
        <v>15</v>
      </c>
      <c r="C17" s="15">
        <v>18.21</v>
      </c>
      <c r="D17" s="6">
        <v>30</v>
      </c>
    </row>
    <row r="18" spans="2:4" ht="16.2" thickBot="1" x14ac:dyDescent="0.35">
      <c r="B18" s="16" t="s">
        <v>16</v>
      </c>
      <c r="C18" s="17">
        <f>SUM(C16:C17)</f>
        <v>36.880000000000003</v>
      </c>
      <c r="D18" s="18">
        <f>SUM(D16:D17)</f>
        <v>60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17"/>
  <sheetViews>
    <sheetView topLeftCell="B1" workbookViewId="0">
      <selection activeCell="Q15" sqref="Q15"/>
    </sheetView>
  </sheetViews>
  <sheetFormatPr defaultRowHeight="14.4" x14ac:dyDescent="0.3"/>
  <cols>
    <col min="1" max="2" width="25.6640625" customWidth="1"/>
    <col min="3" max="3" width="22.6640625" customWidth="1"/>
    <col min="4" max="4" width="25.44140625" customWidth="1"/>
  </cols>
  <sheetData>
    <row r="3" spans="1:4" ht="15" thickBot="1" x14ac:dyDescent="0.35"/>
    <row r="4" spans="1:4" ht="22.5" customHeight="1" thickBot="1" x14ac:dyDescent="0.35">
      <c r="B4" s="44" t="s">
        <v>19</v>
      </c>
      <c r="C4" s="45"/>
      <c r="D4" s="46"/>
    </row>
    <row r="5" spans="1:4" ht="18.600000000000001" thickTop="1" x14ac:dyDescent="0.35">
      <c r="A5" s="1"/>
      <c r="B5" s="19" t="s">
        <v>2</v>
      </c>
      <c r="C5" s="20" t="s">
        <v>17</v>
      </c>
      <c r="D5" s="21" t="s">
        <v>3</v>
      </c>
    </row>
    <row r="6" spans="1:4" ht="15.6" x14ac:dyDescent="0.3">
      <c r="B6" s="33" t="s">
        <v>20</v>
      </c>
      <c r="C6" s="34">
        <v>68.45</v>
      </c>
      <c r="D6" s="35">
        <v>55</v>
      </c>
    </row>
    <row r="7" spans="1:4" ht="15.6" x14ac:dyDescent="0.3">
      <c r="B7" s="33" t="s">
        <v>21</v>
      </c>
      <c r="C7" s="34">
        <v>117.69</v>
      </c>
      <c r="D7" s="35">
        <v>118</v>
      </c>
    </row>
    <row r="8" spans="1:4" ht="15.6" x14ac:dyDescent="0.3">
      <c r="B8" s="28" t="s">
        <v>22</v>
      </c>
      <c r="C8" s="32">
        <v>55.91</v>
      </c>
      <c r="D8" s="8">
        <v>52</v>
      </c>
    </row>
    <row r="9" spans="1:4" ht="15.6" x14ac:dyDescent="0.3">
      <c r="B9" s="33" t="s">
        <v>23</v>
      </c>
      <c r="C9" s="34">
        <v>135.52000000000001</v>
      </c>
      <c r="D9" s="35">
        <v>145</v>
      </c>
    </row>
    <row r="10" spans="1:4" ht="15.6" x14ac:dyDescent="0.3">
      <c r="B10" s="33" t="s">
        <v>24</v>
      </c>
      <c r="C10" s="34">
        <v>324.32</v>
      </c>
      <c r="D10" s="35">
        <v>364</v>
      </c>
    </row>
    <row r="11" spans="1:4" ht="15.6" x14ac:dyDescent="0.3">
      <c r="B11" s="28" t="s">
        <v>25</v>
      </c>
      <c r="C11" s="32">
        <v>867.85</v>
      </c>
      <c r="D11" s="8">
        <v>1008</v>
      </c>
    </row>
    <row r="12" spans="1:4" ht="15.6" x14ac:dyDescent="0.3">
      <c r="B12" s="33" t="s">
        <v>26</v>
      </c>
      <c r="C12" s="34">
        <v>802.22</v>
      </c>
      <c r="D12" s="35">
        <v>922</v>
      </c>
    </row>
    <row r="13" spans="1:4" ht="15.6" x14ac:dyDescent="0.3">
      <c r="B13" s="33" t="s">
        <v>27</v>
      </c>
      <c r="C13" s="34">
        <v>450.12</v>
      </c>
      <c r="D13" s="35">
        <v>485</v>
      </c>
    </row>
    <row r="14" spans="1:4" ht="15.6" x14ac:dyDescent="0.3">
      <c r="B14" s="28" t="s">
        <v>28</v>
      </c>
      <c r="C14" s="32">
        <v>194.25</v>
      </c>
      <c r="D14" s="8">
        <v>203</v>
      </c>
    </row>
    <row r="15" spans="1:4" ht="15.6" x14ac:dyDescent="0.3">
      <c r="B15" s="33" t="s">
        <v>29</v>
      </c>
      <c r="C15" s="34">
        <v>165.18</v>
      </c>
      <c r="D15" s="35">
        <v>164</v>
      </c>
    </row>
    <row r="16" spans="1:4" ht="15.6" x14ac:dyDescent="0.3">
      <c r="B16" s="28" t="s">
        <v>30</v>
      </c>
      <c r="C16" s="32">
        <v>115.95</v>
      </c>
      <c r="D16" s="8">
        <v>101</v>
      </c>
    </row>
    <row r="17" spans="2:4" ht="15.6" x14ac:dyDescent="0.3">
      <c r="B17" s="33" t="s">
        <v>31</v>
      </c>
      <c r="C17" s="34">
        <v>99.67</v>
      </c>
      <c r="D17" s="35">
        <v>84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F20"/>
  <sheetViews>
    <sheetView tabSelected="1" workbookViewId="0">
      <selection activeCell="D21" sqref="D21"/>
    </sheetView>
  </sheetViews>
  <sheetFormatPr defaultColWidth="9.109375" defaultRowHeight="15.6" x14ac:dyDescent="0.3"/>
  <cols>
    <col min="1" max="1" width="8.33203125" style="4" customWidth="1"/>
    <col min="2" max="2" width="21.5546875" style="4" customWidth="1"/>
    <col min="3" max="3" width="23.88671875" style="11" customWidth="1"/>
    <col min="4" max="4" width="27.44140625" style="4" customWidth="1"/>
    <col min="5" max="6" width="22.6640625" style="4" customWidth="1"/>
    <col min="7" max="16384" width="9.109375" style="4"/>
  </cols>
  <sheetData>
    <row r="3" spans="2:6" ht="16.2" thickBot="1" x14ac:dyDescent="0.35">
      <c r="F3" s="9"/>
    </row>
    <row r="4" spans="2:6" ht="27.75" customHeight="1" thickBot="1" x14ac:dyDescent="0.35">
      <c r="B4" s="44" t="s">
        <v>19</v>
      </c>
      <c r="C4" s="45"/>
      <c r="D4" s="46"/>
      <c r="F4" s="10"/>
    </row>
    <row r="5" spans="2:6" ht="16.2" thickTop="1" x14ac:dyDescent="0.3">
      <c r="B5" s="22" t="s">
        <v>0</v>
      </c>
      <c r="C5" s="23" t="s">
        <v>18</v>
      </c>
      <c r="D5" s="24" t="s">
        <v>1</v>
      </c>
    </row>
    <row r="6" spans="2:6" x14ac:dyDescent="0.3">
      <c r="B6" s="2">
        <v>2017</v>
      </c>
      <c r="C6" s="29">
        <f>'2017'!C$18</f>
        <v>36.880000000000003</v>
      </c>
      <c r="D6" s="3">
        <f>'2017'!D$18</f>
        <v>60</v>
      </c>
    </row>
    <row r="7" spans="2:6" x14ac:dyDescent="0.3">
      <c r="B7" s="25">
        <v>2018</v>
      </c>
      <c r="C7" s="30">
        <f>'2018'!C$18</f>
        <v>1554.45</v>
      </c>
      <c r="D7" s="26">
        <f>'2018'!D$18</f>
        <v>2008</v>
      </c>
    </row>
    <row r="8" spans="2:6" x14ac:dyDescent="0.3">
      <c r="B8" s="2">
        <v>2019</v>
      </c>
      <c r="C8" s="29">
        <f>'2019'!C18</f>
        <v>2251.7999999999997</v>
      </c>
      <c r="D8" s="3">
        <f>'2019'!D18</f>
        <v>2789</v>
      </c>
    </row>
    <row r="9" spans="2:6" x14ac:dyDescent="0.3">
      <c r="B9" s="25">
        <v>2020</v>
      </c>
      <c r="C9" s="31">
        <f>'2020'!C18</f>
        <v>1257.3700000000003</v>
      </c>
      <c r="D9" s="27">
        <f>'2020'!D18</f>
        <v>1681</v>
      </c>
    </row>
    <row r="10" spans="2:6" x14ac:dyDescent="0.3">
      <c r="B10" s="2">
        <v>2021</v>
      </c>
      <c r="C10" s="29">
        <f>'2021'!C18</f>
        <v>2450.9</v>
      </c>
      <c r="D10" s="3">
        <f>'2021'!D18</f>
        <v>2764</v>
      </c>
    </row>
    <row r="11" spans="2:6" x14ac:dyDescent="0.3">
      <c r="B11" s="36">
        <v>2022</v>
      </c>
      <c r="C11" s="37">
        <v>1128.3900000000001</v>
      </c>
      <c r="D11" s="38">
        <v>1267</v>
      </c>
    </row>
    <row r="12" spans="2:6" x14ac:dyDescent="0.3">
      <c r="B12" s="2">
        <v>2023</v>
      </c>
      <c r="C12" s="29">
        <v>1412.17</v>
      </c>
      <c r="D12" s="3">
        <v>1646</v>
      </c>
    </row>
    <row r="13" spans="2:6" x14ac:dyDescent="0.3">
      <c r="B13" s="36">
        <v>2024</v>
      </c>
      <c r="C13" s="37">
        <v>1419.16</v>
      </c>
      <c r="D13" s="38">
        <v>1590</v>
      </c>
    </row>
    <row r="14" spans="2:6" x14ac:dyDescent="0.3">
      <c r="B14" s="2">
        <v>2025</v>
      </c>
      <c r="C14" s="29">
        <v>3346.23</v>
      </c>
      <c r="D14" s="3">
        <v>3647</v>
      </c>
    </row>
    <row r="15" spans="2:6" x14ac:dyDescent="0.3">
      <c r="C15" s="4"/>
    </row>
    <row r="16" spans="2:6" x14ac:dyDescent="0.3">
      <c r="C16" s="4"/>
    </row>
    <row r="17" spans="3:3" x14ac:dyDescent="0.3">
      <c r="C17" s="4"/>
    </row>
    <row r="18" spans="3:3" x14ac:dyDescent="0.3">
      <c r="C18" s="4"/>
    </row>
    <row r="19" spans="3:3" x14ac:dyDescent="0.3">
      <c r="C19" s="4"/>
    </row>
    <row r="20" spans="3:3" x14ac:dyDescent="0.3">
      <c r="C20" s="4"/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18"/>
  <sheetViews>
    <sheetView topLeftCell="B1" workbookViewId="0"/>
  </sheetViews>
  <sheetFormatPr defaultRowHeight="14.4" x14ac:dyDescent="0.3"/>
  <cols>
    <col min="1" max="2" width="25.6640625" customWidth="1"/>
    <col min="3" max="3" width="22.6640625" customWidth="1"/>
    <col min="4" max="4" width="25.44140625" customWidth="1"/>
  </cols>
  <sheetData>
    <row r="3" spans="2:4" ht="15" thickBot="1" x14ac:dyDescent="0.35"/>
    <row r="4" spans="2:4" ht="21.6" thickBot="1" x14ac:dyDescent="0.35">
      <c r="B4" s="44" t="s">
        <v>19</v>
      </c>
      <c r="C4" s="45"/>
      <c r="D4" s="46"/>
    </row>
    <row r="5" spans="2:4" ht="18.600000000000001" thickTop="1" x14ac:dyDescent="0.35">
      <c r="B5" s="19" t="s">
        <v>2</v>
      </c>
      <c r="C5" s="20" t="s">
        <v>17</v>
      </c>
      <c r="D5" s="21" t="s">
        <v>3</v>
      </c>
    </row>
    <row r="6" spans="2:4" ht="15.6" x14ac:dyDescent="0.3">
      <c r="B6" s="7" t="s">
        <v>4</v>
      </c>
      <c r="C6" s="12">
        <v>23.31</v>
      </c>
      <c r="D6" s="8">
        <v>30</v>
      </c>
    </row>
    <row r="7" spans="2:4" ht="15.6" x14ac:dyDescent="0.3">
      <c r="B7" s="5" t="s">
        <v>5</v>
      </c>
      <c r="C7" s="13">
        <v>24.04</v>
      </c>
      <c r="D7" s="14">
        <v>30</v>
      </c>
    </row>
    <row r="8" spans="2:4" ht="15.6" x14ac:dyDescent="0.3">
      <c r="B8" s="7" t="s">
        <v>6</v>
      </c>
      <c r="C8" s="12">
        <v>92.14</v>
      </c>
      <c r="D8" s="8">
        <v>127</v>
      </c>
    </row>
    <row r="9" spans="2:4" ht="15.6" x14ac:dyDescent="0.3">
      <c r="B9" s="5" t="s">
        <v>7</v>
      </c>
      <c r="C9" s="13">
        <v>134.76</v>
      </c>
      <c r="D9" s="14">
        <v>181</v>
      </c>
    </row>
    <row r="10" spans="2:4" ht="15.6" x14ac:dyDescent="0.3">
      <c r="B10" s="7" t="s">
        <v>8</v>
      </c>
      <c r="C10" s="12">
        <v>153.41999999999999</v>
      </c>
      <c r="D10" s="8">
        <v>215</v>
      </c>
    </row>
    <row r="11" spans="2:4" ht="15.6" x14ac:dyDescent="0.3">
      <c r="B11" s="5" t="s">
        <v>9</v>
      </c>
      <c r="C11" s="13">
        <v>158.80000000000001</v>
      </c>
      <c r="D11" s="14">
        <v>201</v>
      </c>
    </row>
    <row r="12" spans="2:4" ht="15.6" x14ac:dyDescent="0.3">
      <c r="B12" s="7" t="s">
        <v>10</v>
      </c>
      <c r="C12" s="12">
        <v>179.13</v>
      </c>
      <c r="D12" s="8">
        <v>220</v>
      </c>
    </row>
    <row r="13" spans="2:4" ht="15.6" x14ac:dyDescent="0.3">
      <c r="B13" s="5" t="s">
        <v>11</v>
      </c>
      <c r="C13" s="13">
        <v>82.56</v>
      </c>
      <c r="D13" s="14">
        <v>101</v>
      </c>
    </row>
    <row r="14" spans="2:4" ht="15.6" x14ac:dyDescent="0.3">
      <c r="B14" s="7" t="s">
        <v>12</v>
      </c>
      <c r="C14" s="12">
        <v>172.28</v>
      </c>
      <c r="D14" s="8">
        <v>213</v>
      </c>
    </row>
    <row r="15" spans="2:4" ht="15.6" x14ac:dyDescent="0.3">
      <c r="B15" s="5" t="s">
        <v>13</v>
      </c>
      <c r="C15" s="13">
        <v>215.19</v>
      </c>
      <c r="D15" s="14">
        <v>271</v>
      </c>
    </row>
    <row r="16" spans="2:4" ht="15.6" x14ac:dyDescent="0.3">
      <c r="B16" s="7" t="s">
        <v>14</v>
      </c>
      <c r="C16" s="12">
        <v>178.09</v>
      </c>
      <c r="D16" s="8">
        <v>236</v>
      </c>
    </row>
    <row r="17" spans="2:4" ht="15.6" x14ac:dyDescent="0.3">
      <c r="B17" s="5" t="s">
        <v>15</v>
      </c>
      <c r="C17" s="15">
        <v>140.72999999999999</v>
      </c>
      <c r="D17" s="6">
        <v>183</v>
      </c>
    </row>
    <row r="18" spans="2:4" ht="16.2" thickBot="1" x14ac:dyDescent="0.35">
      <c r="B18" s="16" t="s">
        <v>16</v>
      </c>
      <c r="C18" s="17">
        <f>SUM(C6:C17)</f>
        <v>1554.45</v>
      </c>
      <c r="D18" s="18">
        <f>SUM(D6:D17)</f>
        <v>2008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18"/>
  <sheetViews>
    <sheetView workbookViewId="0">
      <selection activeCell="B17" sqref="B17:D17"/>
    </sheetView>
  </sheetViews>
  <sheetFormatPr defaultRowHeight="14.4" x14ac:dyDescent="0.3"/>
  <cols>
    <col min="1" max="2" width="25.6640625" customWidth="1"/>
    <col min="3" max="3" width="22.6640625" customWidth="1"/>
    <col min="4" max="4" width="25.44140625" customWidth="1"/>
  </cols>
  <sheetData>
    <row r="3" spans="2:4" ht="15" thickBot="1" x14ac:dyDescent="0.35"/>
    <row r="4" spans="2:4" ht="21.6" thickBot="1" x14ac:dyDescent="0.35">
      <c r="B4" s="44" t="s">
        <v>19</v>
      </c>
      <c r="C4" s="45"/>
      <c r="D4" s="46"/>
    </row>
    <row r="5" spans="2:4" ht="18.600000000000001" thickTop="1" x14ac:dyDescent="0.35">
      <c r="B5" s="19" t="s">
        <v>2</v>
      </c>
      <c r="C5" s="20" t="s">
        <v>17</v>
      </c>
      <c r="D5" s="21" t="s">
        <v>3</v>
      </c>
    </row>
    <row r="6" spans="2:4" ht="15.6" x14ac:dyDescent="0.3">
      <c r="B6" s="7" t="s">
        <v>4</v>
      </c>
      <c r="C6" s="12">
        <v>53.24</v>
      </c>
      <c r="D6" s="8">
        <v>67</v>
      </c>
    </row>
    <row r="7" spans="2:4" ht="15.6" x14ac:dyDescent="0.3">
      <c r="B7" s="5" t="s">
        <v>5</v>
      </c>
      <c r="C7" s="13">
        <v>50.13</v>
      </c>
      <c r="D7" s="14">
        <v>62</v>
      </c>
    </row>
    <row r="8" spans="2:4" ht="15.6" x14ac:dyDescent="0.3">
      <c r="B8" s="7" t="s">
        <v>6</v>
      </c>
      <c r="C8" s="12">
        <v>109.83</v>
      </c>
      <c r="D8" s="8">
        <v>129</v>
      </c>
    </row>
    <row r="9" spans="2:4" ht="15.6" x14ac:dyDescent="0.3">
      <c r="B9" s="5" t="s">
        <v>7</v>
      </c>
      <c r="C9" s="13">
        <v>176.16</v>
      </c>
      <c r="D9" s="14">
        <v>219</v>
      </c>
    </row>
    <row r="10" spans="2:4" ht="15.6" x14ac:dyDescent="0.3">
      <c r="B10" s="7" t="s">
        <v>8</v>
      </c>
      <c r="C10" s="12">
        <v>204.91</v>
      </c>
      <c r="D10" s="8">
        <v>258</v>
      </c>
    </row>
    <row r="11" spans="2:4" ht="15.6" x14ac:dyDescent="0.3">
      <c r="B11" s="5" t="s">
        <v>9</v>
      </c>
      <c r="C11" s="13">
        <v>185.49</v>
      </c>
      <c r="D11" s="14">
        <v>232</v>
      </c>
    </row>
    <row r="12" spans="2:4" ht="15.6" x14ac:dyDescent="0.3">
      <c r="B12" s="7" t="s">
        <v>10</v>
      </c>
      <c r="C12" s="12">
        <v>332.26</v>
      </c>
      <c r="D12" s="8">
        <v>419</v>
      </c>
    </row>
    <row r="13" spans="2:4" ht="15.6" x14ac:dyDescent="0.3">
      <c r="B13" s="5" t="s">
        <v>11</v>
      </c>
      <c r="C13" s="13">
        <v>120.55</v>
      </c>
      <c r="D13" s="14">
        <v>143</v>
      </c>
    </row>
    <row r="14" spans="2:4" ht="15.6" x14ac:dyDescent="0.3">
      <c r="B14" s="7" t="s">
        <v>12</v>
      </c>
      <c r="C14" s="12">
        <v>264.11</v>
      </c>
      <c r="D14" s="8">
        <v>319</v>
      </c>
    </row>
    <row r="15" spans="2:4" ht="15.6" x14ac:dyDescent="0.3">
      <c r="B15" s="5" t="s">
        <v>13</v>
      </c>
      <c r="C15" s="13">
        <v>358.57</v>
      </c>
      <c r="D15" s="14">
        <v>435</v>
      </c>
    </row>
    <row r="16" spans="2:4" ht="15.6" x14ac:dyDescent="0.3">
      <c r="B16" s="7" t="s">
        <v>14</v>
      </c>
      <c r="C16" s="12">
        <v>226.08</v>
      </c>
      <c r="D16" s="8">
        <v>280</v>
      </c>
    </row>
    <row r="17" spans="2:4" ht="15.6" x14ac:dyDescent="0.3">
      <c r="B17" s="5" t="s">
        <v>15</v>
      </c>
      <c r="C17" s="15">
        <v>170.47</v>
      </c>
      <c r="D17" s="6">
        <v>226</v>
      </c>
    </row>
    <row r="18" spans="2:4" ht="16.2" thickBot="1" x14ac:dyDescent="0.35">
      <c r="B18" s="16" t="s">
        <v>16</v>
      </c>
      <c r="C18" s="17">
        <f>SUM(C6:C17)</f>
        <v>2251.7999999999997</v>
      </c>
      <c r="D18" s="18">
        <f>SUM(D6:D17)</f>
        <v>2789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18"/>
  <sheetViews>
    <sheetView workbookViewId="0">
      <selection activeCell="B17" sqref="B17:D17"/>
    </sheetView>
  </sheetViews>
  <sheetFormatPr defaultRowHeight="14.4" x14ac:dyDescent="0.3"/>
  <cols>
    <col min="1" max="1" width="27.5546875" customWidth="1"/>
    <col min="2" max="3" width="23.5546875" customWidth="1"/>
    <col min="4" max="4" width="26.44140625" bestFit="1" customWidth="1"/>
  </cols>
  <sheetData>
    <row r="3" spans="2:4" ht="15" thickBot="1" x14ac:dyDescent="0.35"/>
    <row r="4" spans="2:4" ht="21.6" thickBot="1" x14ac:dyDescent="0.35">
      <c r="B4" s="44" t="s">
        <v>19</v>
      </c>
      <c r="C4" s="45"/>
      <c r="D4" s="46"/>
    </row>
    <row r="5" spans="2:4" ht="18.600000000000001" thickTop="1" x14ac:dyDescent="0.35">
      <c r="B5" s="19" t="s">
        <v>2</v>
      </c>
      <c r="C5" s="20" t="s">
        <v>17</v>
      </c>
      <c r="D5" s="21" t="s">
        <v>3</v>
      </c>
    </row>
    <row r="6" spans="2:4" ht="15.6" x14ac:dyDescent="0.3">
      <c r="B6" s="7" t="s">
        <v>4</v>
      </c>
      <c r="C6" s="12">
        <v>79.69</v>
      </c>
      <c r="D6" s="8">
        <v>103</v>
      </c>
    </row>
    <row r="7" spans="2:4" ht="15.6" x14ac:dyDescent="0.3">
      <c r="B7" s="5" t="s">
        <v>5</v>
      </c>
      <c r="C7" s="13">
        <v>89.33</v>
      </c>
      <c r="D7" s="14">
        <v>117</v>
      </c>
    </row>
    <row r="8" spans="2:4" ht="15.6" x14ac:dyDescent="0.3">
      <c r="B8" s="7" t="s">
        <v>6</v>
      </c>
      <c r="C8" s="12">
        <v>164.01</v>
      </c>
      <c r="D8" s="8">
        <v>221</v>
      </c>
    </row>
    <row r="9" spans="2:4" ht="15.6" x14ac:dyDescent="0.3">
      <c r="B9" s="5" t="s">
        <v>7</v>
      </c>
      <c r="C9" s="13">
        <v>168.35</v>
      </c>
      <c r="D9" s="14">
        <v>218</v>
      </c>
    </row>
    <row r="10" spans="2:4" ht="15.6" x14ac:dyDescent="0.3">
      <c r="B10" s="7" t="s">
        <v>8</v>
      </c>
      <c r="C10" s="12">
        <v>150.49</v>
      </c>
      <c r="D10" s="8">
        <v>202</v>
      </c>
    </row>
    <row r="11" spans="2:4" ht="15.6" x14ac:dyDescent="0.3">
      <c r="B11" s="5" t="s">
        <v>9</v>
      </c>
      <c r="C11" s="13">
        <v>210.89</v>
      </c>
      <c r="D11" s="14">
        <v>293</v>
      </c>
    </row>
    <row r="12" spans="2:4" ht="15.6" x14ac:dyDescent="0.3">
      <c r="B12" s="7" t="s">
        <v>10</v>
      </c>
      <c r="C12" s="12">
        <v>44.6</v>
      </c>
      <c r="D12" s="8">
        <v>62</v>
      </c>
    </row>
    <row r="13" spans="2:4" ht="15.6" x14ac:dyDescent="0.3">
      <c r="B13" s="5" t="s">
        <v>11</v>
      </c>
      <c r="C13" s="13">
        <v>61.11</v>
      </c>
      <c r="D13" s="14">
        <v>84</v>
      </c>
    </row>
    <row r="14" spans="2:4" ht="15.6" x14ac:dyDescent="0.3">
      <c r="B14" s="7" t="s">
        <v>12</v>
      </c>
      <c r="C14" s="12">
        <v>84.92</v>
      </c>
      <c r="D14" s="8">
        <v>117</v>
      </c>
    </row>
    <row r="15" spans="2:4" ht="15.6" x14ac:dyDescent="0.3">
      <c r="B15" s="5" t="s">
        <v>13</v>
      </c>
      <c r="C15" s="13">
        <v>88.41</v>
      </c>
      <c r="D15" s="14">
        <v>118</v>
      </c>
    </row>
    <row r="16" spans="2:4" ht="15.6" x14ac:dyDescent="0.3">
      <c r="B16" s="7" t="s">
        <v>14</v>
      </c>
      <c r="C16" s="12">
        <v>51.39</v>
      </c>
      <c r="D16" s="8">
        <v>69</v>
      </c>
    </row>
    <row r="17" spans="2:4" ht="15.6" x14ac:dyDescent="0.3">
      <c r="B17" s="5" t="s">
        <v>15</v>
      </c>
      <c r="C17" s="15">
        <v>64.180000000000007</v>
      </c>
      <c r="D17" s="6">
        <v>77</v>
      </c>
    </row>
    <row r="18" spans="2:4" ht="16.2" thickBot="1" x14ac:dyDescent="0.35">
      <c r="B18" s="16" t="s">
        <v>16</v>
      </c>
      <c r="C18" s="17">
        <f>SUM(C6:C17)</f>
        <v>1257.3700000000003</v>
      </c>
      <c r="D18" s="18">
        <f>SUM(D6:D17)</f>
        <v>1681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18"/>
  <sheetViews>
    <sheetView workbookViewId="0">
      <selection activeCell="B13" sqref="B13"/>
    </sheetView>
  </sheetViews>
  <sheetFormatPr defaultRowHeight="14.4" x14ac:dyDescent="0.3"/>
  <cols>
    <col min="1" max="1" width="36.33203125" customWidth="1"/>
    <col min="2" max="2" width="15.44140625" customWidth="1"/>
    <col min="3" max="3" width="20.44140625" bestFit="1" customWidth="1"/>
    <col min="4" max="4" width="26.44140625" bestFit="1" customWidth="1"/>
  </cols>
  <sheetData>
    <row r="3" spans="2:4" ht="15" thickBot="1" x14ac:dyDescent="0.35"/>
    <row r="4" spans="2:4" ht="21.6" thickBot="1" x14ac:dyDescent="0.35">
      <c r="B4" s="44" t="s">
        <v>19</v>
      </c>
      <c r="C4" s="45"/>
      <c r="D4" s="46"/>
    </row>
    <row r="5" spans="2:4" ht="18.600000000000001" thickTop="1" x14ac:dyDescent="0.35">
      <c r="B5" s="19" t="s">
        <v>2</v>
      </c>
      <c r="C5" s="20" t="s">
        <v>17</v>
      </c>
      <c r="D5" s="21" t="s">
        <v>3</v>
      </c>
    </row>
    <row r="6" spans="2:4" ht="15.6" x14ac:dyDescent="0.3">
      <c r="B6" s="7" t="s">
        <v>4</v>
      </c>
      <c r="C6" s="12">
        <v>45.69</v>
      </c>
      <c r="D6" s="8">
        <v>53</v>
      </c>
    </row>
    <row r="7" spans="2:4" ht="15.6" x14ac:dyDescent="0.3">
      <c r="B7" s="5" t="s">
        <v>5</v>
      </c>
      <c r="C7" s="13">
        <v>27.2</v>
      </c>
      <c r="D7" s="14">
        <v>34</v>
      </c>
    </row>
    <row r="8" spans="2:4" ht="15.6" x14ac:dyDescent="0.3">
      <c r="B8" s="7" t="s">
        <v>6</v>
      </c>
      <c r="C8" s="12">
        <v>46.66</v>
      </c>
      <c r="D8" s="8">
        <v>57</v>
      </c>
    </row>
    <row r="9" spans="2:4" ht="15.6" x14ac:dyDescent="0.3">
      <c r="B9" s="5" t="s">
        <v>7</v>
      </c>
      <c r="C9" s="13">
        <v>143.46</v>
      </c>
      <c r="D9" s="14">
        <v>179</v>
      </c>
    </row>
    <row r="10" spans="2:4" ht="15.6" x14ac:dyDescent="0.3">
      <c r="B10" s="7" t="s">
        <v>8</v>
      </c>
      <c r="C10" s="12">
        <v>276.62</v>
      </c>
      <c r="D10" s="8">
        <v>346</v>
      </c>
    </row>
    <row r="11" spans="2:4" ht="15.6" x14ac:dyDescent="0.3">
      <c r="B11" s="5" t="s">
        <v>9</v>
      </c>
      <c r="C11" s="13">
        <v>293.95999999999998</v>
      </c>
      <c r="D11" s="14">
        <v>355</v>
      </c>
    </row>
    <row r="12" spans="2:4" ht="15.6" x14ac:dyDescent="0.3">
      <c r="B12" s="7" t="s">
        <v>10</v>
      </c>
      <c r="C12" s="12">
        <v>490.43</v>
      </c>
      <c r="D12" s="8">
        <v>570</v>
      </c>
    </row>
    <row r="13" spans="2:4" ht="15.6" x14ac:dyDescent="0.3">
      <c r="B13" s="5" t="s">
        <v>11</v>
      </c>
      <c r="C13" s="13">
        <v>429.38</v>
      </c>
      <c r="D13" s="14">
        <v>477</v>
      </c>
    </row>
    <row r="14" spans="2:4" ht="15.6" x14ac:dyDescent="0.3">
      <c r="B14" s="7" t="s">
        <v>12</v>
      </c>
      <c r="C14" s="12">
        <v>191.94</v>
      </c>
      <c r="D14" s="8">
        <v>198</v>
      </c>
    </row>
    <row r="15" spans="2:4" ht="15.6" x14ac:dyDescent="0.3">
      <c r="B15" s="5" t="s">
        <v>13</v>
      </c>
      <c r="C15" s="13">
        <v>216.12</v>
      </c>
      <c r="D15" s="14">
        <v>215</v>
      </c>
    </row>
    <row r="16" spans="2:4" ht="15.6" x14ac:dyDescent="0.3">
      <c r="B16" s="7" t="s">
        <v>14</v>
      </c>
      <c r="C16" s="12">
        <v>152.63999999999999</v>
      </c>
      <c r="D16" s="8">
        <v>157</v>
      </c>
    </row>
    <row r="17" spans="2:4" ht="15.6" x14ac:dyDescent="0.3">
      <c r="B17" s="5" t="s">
        <v>15</v>
      </c>
      <c r="C17" s="15">
        <v>136.80000000000001</v>
      </c>
      <c r="D17" s="6">
        <v>123</v>
      </c>
    </row>
    <row r="18" spans="2:4" ht="16.2" thickBot="1" x14ac:dyDescent="0.35">
      <c r="B18" s="16" t="s">
        <v>16</v>
      </c>
      <c r="C18" s="17">
        <f>SUM(C6:C17)</f>
        <v>2450.9</v>
      </c>
      <c r="D18" s="18">
        <f>SUM(D6:D17)</f>
        <v>2764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18"/>
  <sheetViews>
    <sheetView topLeftCell="A4" workbookViewId="0">
      <selection activeCell="C18" sqref="C18:D18"/>
    </sheetView>
  </sheetViews>
  <sheetFormatPr defaultRowHeight="14.4" x14ac:dyDescent="0.3"/>
  <cols>
    <col min="1" max="1" width="26.44140625" customWidth="1"/>
    <col min="2" max="2" width="22.44140625" customWidth="1"/>
    <col min="3" max="3" width="20.44140625" bestFit="1" customWidth="1"/>
    <col min="4" max="4" width="26.44140625" bestFit="1" customWidth="1"/>
  </cols>
  <sheetData>
    <row r="3" spans="2:4" ht="15" thickBot="1" x14ac:dyDescent="0.35"/>
    <row r="4" spans="2:4" ht="21.6" thickBot="1" x14ac:dyDescent="0.35">
      <c r="B4" s="44" t="s">
        <v>19</v>
      </c>
      <c r="C4" s="45"/>
      <c r="D4" s="46"/>
    </row>
    <row r="5" spans="2:4" ht="18.600000000000001" thickTop="1" x14ac:dyDescent="0.35">
      <c r="B5" s="19" t="s">
        <v>2</v>
      </c>
      <c r="C5" s="20" t="s">
        <v>17</v>
      </c>
      <c r="D5" s="21" t="s">
        <v>3</v>
      </c>
    </row>
    <row r="6" spans="2:4" ht="15.6" x14ac:dyDescent="0.3">
      <c r="B6" s="7" t="s">
        <v>4</v>
      </c>
      <c r="C6" s="12">
        <v>41.53</v>
      </c>
      <c r="D6" s="8">
        <f>14+25</f>
        <v>39</v>
      </c>
    </row>
    <row r="7" spans="2:4" ht="15.6" x14ac:dyDescent="0.3">
      <c r="B7" s="5" t="s">
        <v>5</v>
      </c>
      <c r="C7" s="13">
        <v>58.15</v>
      </c>
      <c r="D7" s="14">
        <v>56</v>
      </c>
    </row>
    <row r="8" spans="2:4" ht="15.6" x14ac:dyDescent="0.3">
      <c r="B8" s="7" t="s">
        <v>6</v>
      </c>
      <c r="C8" s="12">
        <v>134.61000000000001</v>
      </c>
      <c r="D8" s="8">
        <v>126</v>
      </c>
    </row>
    <row r="9" spans="2:4" ht="15.6" x14ac:dyDescent="0.3">
      <c r="B9" s="5" t="s">
        <v>7</v>
      </c>
      <c r="C9" s="13">
        <v>49.88</v>
      </c>
      <c r="D9" s="14">
        <v>47</v>
      </c>
    </row>
    <row r="10" spans="2:4" ht="15.6" x14ac:dyDescent="0.3">
      <c r="B10" s="7" t="s">
        <v>8</v>
      </c>
      <c r="C10" s="12">
        <v>37.5</v>
      </c>
      <c r="D10" s="8">
        <v>30</v>
      </c>
    </row>
    <row r="11" spans="2:4" ht="15.6" x14ac:dyDescent="0.3">
      <c r="B11" s="5" t="s">
        <v>9</v>
      </c>
      <c r="C11" s="13">
        <v>37.549999999999997</v>
      </c>
      <c r="D11" s="14">
        <v>30</v>
      </c>
    </row>
    <row r="12" spans="2:4" ht="15.6" x14ac:dyDescent="0.3">
      <c r="B12" s="7" t="s">
        <v>10</v>
      </c>
      <c r="C12" s="12">
        <v>106.05</v>
      </c>
      <c r="D12" s="8">
        <v>122</v>
      </c>
    </row>
    <row r="13" spans="2:4" ht="15.6" x14ac:dyDescent="0.3">
      <c r="B13" s="5" t="s">
        <v>11</v>
      </c>
      <c r="C13" s="13">
        <v>318.56</v>
      </c>
      <c r="D13" s="14">
        <v>407</v>
      </c>
    </row>
    <row r="14" spans="2:4" ht="15.6" x14ac:dyDescent="0.3">
      <c r="B14" s="7" t="s">
        <v>12</v>
      </c>
      <c r="C14" s="12">
        <v>154.83000000000001</v>
      </c>
      <c r="D14" s="8">
        <v>191</v>
      </c>
    </row>
    <row r="15" spans="2:4" ht="15.6" x14ac:dyDescent="0.3">
      <c r="B15" s="5" t="s">
        <v>13</v>
      </c>
      <c r="C15" s="13">
        <v>78.86</v>
      </c>
      <c r="D15" s="14">
        <v>97</v>
      </c>
    </row>
    <row r="16" spans="2:4" ht="15.6" x14ac:dyDescent="0.3">
      <c r="B16" s="7" t="s">
        <v>14</v>
      </c>
      <c r="C16" s="12">
        <v>57.41</v>
      </c>
      <c r="D16" s="8">
        <v>65</v>
      </c>
    </row>
    <row r="17" spans="2:4" ht="15.6" x14ac:dyDescent="0.3">
      <c r="B17" s="5" t="s">
        <v>15</v>
      </c>
      <c r="C17" s="15">
        <v>53.46</v>
      </c>
      <c r="D17" s="6">
        <v>57</v>
      </c>
    </row>
    <row r="18" spans="2:4" ht="16.2" thickBot="1" x14ac:dyDescent="0.35">
      <c r="B18" s="16" t="s">
        <v>16</v>
      </c>
      <c r="C18" s="17">
        <f>SUM(C6:C17)</f>
        <v>1128.3900000000001</v>
      </c>
      <c r="D18" s="18">
        <f>SUM(D6:D17)</f>
        <v>1267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18"/>
  <sheetViews>
    <sheetView workbookViewId="0">
      <selection activeCell="D18" sqref="D18"/>
    </sheetView>
  </sheetViews>
  <sheetFormatPr defaultRowHeight="14.4" x14ac:dyDescent="0.3"/>
  <cols>
    <col min="1" max="1" width="26.44140625" customWidth="1"/>
    <col min="2" max="2" width="22.44140625" customWidth="1"/>
    <col min="3" max="3" width="20.44140625" bestFit="1" customWidth="1"/>
    <col min="4" max="4" width="26.44140625" bestFit="1" customWidth="1"/>
  </cols>
  <sheetData>
    <row r="3" spans="2:4" ht="15" thickBot="1" x14ac:dyDescent="0.35"/>
    <row r="4" spans="2:4" ht="21.6" thickBot="1" x14ac:dyDescent="0.35">
      <c r="B4" s="44" t="s">
        <v>19</v>
      </c>
      <c r="C4" s="45"/>
      <c r="D4" s="46"/>
    </row>
    <row r="5" spans="2:4" ht="18.600000000000001" thickTop="1" x14ac:dyDescent="0.35">
      <c r="B5" s="19" t="s">
        <v>2</v>
      </c>
      <c r="C5" s="20" t="s">
        <v>17</v>
      </c>
      <c r="D5" s="21" t="s">
        <v>3</v>
      </c>
    </row>
    <row r="6" spans="2:4" ht="15.6" x14ac:dyDescent="0.3">
      <c r="B6" s="7" t="s">
        <v>4</v>
      </c>
      <c r="C6" s="12">
        <v>36.1</v>
      </c>
      <c r="D6" s="8">
        <v>33</v>
      </c>
    </row>
    <row r="7" spans="2:4" ht="15.6" x14ac:dyDescent="0.3">
      <c r="B7" s="5" t="s">
        <v>5</v>
      </c>
      <c r="C7" s="13">
        <v>70.16</v>
      </c>
      <c r="D7" s="14">
        <v>72</v>
      </c>
    </row>
    <row r="8" spans="2:4" ht="15.6" x14ac:dyDescent="0.3">
      <c r="B8" s="7" t="s">
        <v>6</v>
      </c>
      <c r="C8" s="12">
        <v>126.57</v>
      </c>
      <c r="D8" s="8">
        <v>145</v>
      </c>
    </row>
    <row r="9" spans="2:4" ht="15.6" x14ac:dyDescent="0.3">
      <c r="B9" s="5" t="s">
        <v>7</v>
      </c>
      <c r="C9" s="13">
        <v>60.66</v>
      </c>
      <c r="D9" s="14">
        <v>63</v>
      </c>
    </row>
    <row r="10" spans="2:4" ht="15.6" x14ac:dyDescent="0.3">
      <c r="B10" s="7" t="s">
        <v>8</v>
      </c>
      <c r="C10" s="12">
        <v>182.93</v>
      </c>
      <c r="D10" s="8">
        <v>222</v>
      </c>
    </row>
    <row r="11" spans="2:4" ht="15.6" x14ac:dyDescent="0.3">
      <c r="B11" s="5" t="s">
        <v>9</v>
      </c>
      <c r="C11" s="13">
        <v>92.6</v>
      </c>
      <c r="D11" s="14">
        <v>106</v>
      </c>
    </row>
    <row r="12" spans="2:4" ht="15.6" x14ac:dyDescent="0.3">
      <c r="B12" s="7" t="s">
        <v>10</v>
      </c>
      <c r="C12" s="12">
        <v>67.540000000000006</v>
      </c>
      <c r="D12" s="8">
        <v>73</v>
      </c>
    </row>
    <row r="13" spans="2:4" ht="15.6" x14ac:dyDescent="0.3">
      <c r="B13" s="5" t="s">
        <v>11</v>
      </c>
      <c r="C13" s="13">
        <v>116.7</v>
      </c>
      <c r="D13" s="14">
        <v>138</v>
      </c>
    </row>
    <row r="14" spans="2:4" ht="15.6" x14ac:dyDescent="0.3">
      <c r="B14" s="7" t="s">
        <v>12</v>
      </c>
      <c r="C14" s="12">
        <v>189.71</v>
      </c>
      <c r="D14" s="8">
        <v>234</v>
      </c>
    </row>
    <row r="15" spans="2:4" ht="15.6" x14ac:dyDescent="0.3">
      <c r="B15" s="5" t="s">
        <v>13</v>
      </c>
      <c r="C15" s="13">
        <v>188.45</v>
      </c>
      <c r="D15" s="14">
        <v>232</v>
      </c>
    </row>
    <row r="16" spans="2:4" ht="15.6" x14ac:dyDescent="0.3">
      <c r="B16" s="7" t="s">
        <v>14</v>
      </c>
      <c r="C16" s="12">
        <v>123.02</v>
      </c>
      <c r="D16" s="8">
        <v>143</v>
      </c>
    </row>
    <row r="17" spans="2:4" ht="15.6" x14ac:dyDescent="0.3">
      <c r="B17" s="5" t="s">
        <v>15</v>
      </c>
      <c r="C17" s="15">
        <v>157.72999999999999</v>
      </c>
      <c r="D17" s="6">
        <v>185</v>
      </c>
    </row>
    <row r="18" spans="2:4" ht="16.2" thickBot="1" x14ac:dyDescent="0.35">
      <c r="B18" s="16" t="s">
        <v>16</v>
      </c>
      <c r="C18" s="17">
        <f>SUM(C6:C17)</f>
        <v>1412.17</v>
      </c>
      <c r="D18" s="18">
        <f>SUM(D6:D17)</f>
        <v>1646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18"/>
  <sheetViews>
    <sheetView workbookViewId="0">
      <selection activeCell="F15" sqref="F15"/>
    </sheetView>
  </sheetViews>
  <sheetFormatPr defaultRowHeight="14.4" x14ac:dyDescent="0.3"/>
  <cols>
    <col min="1" max="1" width="26.44140625" customWidth="1"/>
    <col min="2" max="2" width="22.44140625" customWidth="1"/>
    <col min="3" max="3" width="20.44140625" bestFit="1" customWidth="1"/>
    <col min="4" max="4" width="26.44140625" bestFit="1" customWidth="1"/>
  </cols>
  <sheetData>
    <row r="3" spans="2:4" ht="15" thickBot="1" x14ac:dyDescent="0.35"/>
    <row r="4" spans="2:4" ht="21.6" thickBot="1" x14ac:dyDescent="0.35">
      <c r="B4" s="44" t="s">
        <v>19</v>
      </c>
      <c r="C4" s="45"/>
      <c r="D4" s="46"/>
    </row>
    <row r="5" spans="2:4" ht="18.600000000000001" thickTop="1" x14ac:dyDescent="0.35">
      <c r="B5" s="19" t="s">
        <v>2</v>
      </c>
      <c r="C5" s="20" t="s">
        <v>17</v>
      </c>
      <c r="D5" s="21" t="s">
        <v>3</v>
      </c>
    </row>
    <row r="6" spans="2:4" ht="15.6" x14ac:dyDescent="0.3">
      <c r="B6" s="7" t="s">
        <v>4</v>
      </c>
      <c r="C6" s="40">
        <v>64.709999999999994</v>
      </c>
      <c r="D6" s="8">
        <v>68</v>
      </c>
    </row>
    <row r="7" spans="2:4" ht="15.6" x14ac:dyDescent="0.3">
      <c r="B7" s="5" t="s">
        <v>5</v>
      </c>
      <c r="C7" s="41">
        <v>105.12</v>
      </c>
      <c r="D7" s="14">
        <v>123</v>
      </c>
    </row>
    <row r="8" spans="2:4" ht="15.6" x14ac:dyDescent="0.3">
      <c r="B8" s="7" t="s">
        <v>6</v>
      </c>
      <c r="C8" s="42">
        <v>118.1</v>
      </c>
      <c r="D8" s="39">
        <v>141</v>
      </c>
    </row>
    <row r="9" spans="2:4" ht="15.6" x14ac:dyDescent="0.3">
      <c r="B9" s="5" t="s">
        <v>7</v>
      </c>
      <c r="C9" s="41">
        <v>92.65</v>
      </c>
      <c r="D9" s="14">
        <v>106</v>
      </c>
    </row>
    <row r="10" spans="2:4" ht="15.6" x14ac:dyDescent="0.3">
      <c r="B10" s="7" t="s">
        <v>8</v>
      </c>
      <c r="C10" s="42">
        <v>53.43</v>
      </c>
      <c r="D10" s="39">
        <v>54</v>
      </c>
    </row>
    <row r="11" spans="2:4" ht="15.6" x14ac:dyDescent="0.3">
      <c r="B11" s="5" t="s">
        <v>9</v>
      </c>
      <c r="C11" s="43">
        <v>54.7</v>
      </c>
      <c r="D11" s="35">
        <v>56</v>
      </c>
    </row>
    <row r="12" spans="2:4" ht="15.6" x14ac:dyDescent="0.3">
      <c r="B12" s="7" t="s">
        <v>10</v>
      </c>
      <c r="C12" s="40">
        <v>90.5</v>
      </c>
      <c r="D12" s="8">
        <v>103</v>
      </c>
    </row>
    <row r="13" spans="2:4" ht="15.6" x14ac:dyDescent="0.3">
      <c r="B13" s="5" t="s">
        <v>11</v>
      </c>
      <c r="C13" s="43">
        <v>193.8</v>
      </c>
      <c r="D13" s="35">
        <v>227</v>
      </c>
    </row>
    <row r="14" spans="2:4" ht="15.6" x14ac:dyDescent="0.3">
      <c r="B14" s="7" t="s">
        <v>12</v>
      </c>
      <c r="C14" s="40">
        <v>165.21</v>
      </c>
      <c r="D14" s="8">
        <v>185</v>
      </c>
    </row>
    <row r="15" spans="2:4" ht="15.6" x14ac:dyDescent="0.3">
      <c r="B15" s="5" t="s">
        <v>13</v>
      </c>
      <c r="C15" s="43">
        <v>194.96</v>
      </c>
      <c r="D15" s="35">
        <v>215</v>
      </c>
    </row>
    <row r="16" spans="2:4" ht="15.6" x14ac:dyDescent="0.3">
      <c r="B16" s="7" t="s">
        <v>14</v>
      </c>
      <c r="C16" s="40">
        <v>176.79</v>
      </c>
      <c r="D16" s="8">
        <v>204</v>
      </c>
    </row>
    <row r="17" spans="2:4" ht="15.6" x14ac:dyDescent="0.3">
      <c r="B17" s="5" t="s">
        <v>15</v>
      </c>
      <c r="C17" s="43">
        <v>109.19</v>
      </c>
      <c r="D17" s="35">
        <v>108</v>
      </c>
    </row>
    <row r="18" spans="2:4" ht="16.2" thickBot="1" x14ac:dyDescent="0.35">
      <c r="B18" s="16" t="s">
        <v>16</v>
      </c>
      <c r="C18" s="17">
        <f>SUM(C6:C17)</f>
        <v>1419.16</v>
      </c>
      <c r="D18" s="18">
        <f>SUM(D6:D17)</f>
        <v>1590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18"/>
  <sheetViews>
    <sheetView workbookViewId="0">
      <selection activeCell="H10" sqref="H10"/>
    </sheetView>
  </sheetViews>
  <sheetFormatPr defaultRowHeight="14.4" x14ac:dyDescent="0.3"/>
  <cols>
    <col min="1" max="1" width="26.44140625" customWidth="1"/>
    <col min="2" max="2" width="22.44140625" customWidth="1"/>
    <col min="3" max="3" width="20.44140625" bestFit="1" customWidth="1"/>
    <col min="4" max="4" width="26.44140625" bestFit="1" customWidth="1"/>
  </cols>
  <sheetData>
    <row r="3" spans="2:4" ht="15" thickBot="1" x14ac:dyDescent="0.35"/>
    <row r="4" spans="2:4" ht="21.6" thickBot="1" x14ac:dyDescent="0.35">
      <c r="B4" s="44" t="s">
        <v>19</v>
      </c>
      <c r="C4" s="45"/>
      <c r="D4" s="46"/>
    </row>
    <row r="5" spans="2:4" ht="18.600000000000001" thickTop="1" x14ac:dyDescent="0.35">
      <c r="B5" s="19" t="s">
        <v>2</v>
      </c>
      <c r="C5" s="20" t="s">
        <v>17</v>
      </c>
      <c r="D5" s="21" t="s">
        <v>3</v>
      </c>
    </row>
    <row r="6" spans="2:4" ht="15.6" x14ac:dyDescent="0.3">
      <c r="B6" s="7" t="s">
        <v>4</v>
      </c>
      <c r="C6" s="40">
        <v>48.77</v>
      </c>
      <c r="D6" s="8">
        <v>30</v>
      </c>
    </row>
    <row r="7" spans="2:4" ht="15.6" x14ac:dyDescent="0.3">
      <c r="B7" s="5" t="s">
        <v>5</v>
      </c>
      <c r="C7" s="41">
        <v>68.45</v>
      </c>
      <c r="D7" s="14">
        <v>55</v>
      </c>
    </row>
    <row r="8" spans="2:4" ht="15.6" x14ac:dyDescent="0.3">
      <c r="B8" s="7" t="s">
        <v>6</v>
      </c>
      <c r="C8" s="42">
        <v>117.69</v>
      </c>
      <c r="D8" s="39">
        <v>118</v>
      </c>
    </row>
    <row r="9" spans="2:4" ht="15.6" x14ac:dyDescent="0.3">
      <c r="B9" s="5" t="s">
        <v>7</v>
      </c>
      <c r="C9" s="41">
        <v>55.91</v>
      </c>
      <c r="D9" s="14">
        <v>52</v>
      </c>
    </row>
    <row r="10" spans="2:4" ht="15.6" x14ac:dyDescent="0.3">
      <c r="B10" s="7" t="s">
        <v>8</v>
      </c>
      <c r="C10" s="42">
        <v>135.52000000000001</v>
      </c>
      <c r="D10" s="39">
        <v>145</v>
      </c>
    </row>
    <row r="11" spans="2:4" ht="15.6" x14ac:dyDescent="0.3">
      <c r="B11" s="5" t="s">
        <v>9</v>
      </c>
      <c r="C11" s="43">
        <v>324.32</v>
      </c>
      <c r="D11" s="35">
        <v>364</v>
      </c>
    </row>
    <row r="12" spans="2:4" ht="15.6" x14ac:dyDescent="0.3">
      <c r="B12" s="7" t="s">
        <v>10</v>
      </c>
      <c r="C12" s="40">
        <v>867.85</v>
      </c>
      <c r="D12" s="8">
        <v>1008</v>
      </c>
    </row>
    <row r="13" spans="2:4" ht="15.6" x14ac:dyDescent="0.3">
      <c r="B13" s="5" t="s">
        <v>11</v>
      </c>
      <c r="C13" s="43">
        <v>802.22</v>
      </c>
      <c r="D13" s="35">
        <v>922</v>
      </c>
    </row>
    <row r="14" spans="2:4" ht="15.6" x14ac:dyDescent="0.3">
      <c r="B14" s="7" t="s">
        <v>12</v>
      </c>
      <c r="C14" s="40">
        <v>450.12</v>
      </c>
      <c r="D14" s="8">
        <v>485</v>
      </c>
    </row>
    <row r="15" spans="2:4" ht="15.6" x14ac:dyDescent="0.3">
      <c r="B15" s="5" t="s">
        <v>13</v>
      </c>
      <c r="C15" s="43">
        <v>194.25</v>
      </c>
      <c r="D15" s="35">
        <v>203</v>
      </c>
    </row>
    <row r="16" spans="2:4" ht="15.6" x14ac:dyDescent="0.3">
      <c r="B16" s="7" t="s">
        <v>14</v>
      </c>
      <c r="C16" s="40">
        <v>165.18</v>
      </c>
      <c r="D16" s="8">
        <v>164</v>
      </c>
    </row>
    <row r="17" spans="2:4" ht="15.6" x14ac:dyDescent="0.3">
      <c r="B17" s="5" t="s">
        <v>15</v>
      </c>
      <c r="C17" s="43">
        <v>115.95</v>
      </c>
      <c r="D17" s="35">
        <v>101</v>
      </c>
    </row>
    <row r="18" spans="2:4" ht="16.2" thickBot="1" x14ac:dyDescent="0.35">
      <c r="B18" s="16" t="s">
        <v>16</v>
      </c>
      <c r="C18" s="17">
        <f>SUM(C6:C17)</f>
        <v>3346.23</v>
      </c>
      <c r="D18" s="18">
        <f>SUM(D6:D17)</f>
        <v>3647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11</vt:i4>
      </vt:variant>
    </vt:vector>
  </HeadingPairs>
  <TitlesOfParts>
    <vt:vector size="11" baseType="lpstr"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  <vt:lpstr>GRAFICO</vt:lpstr>
      <vt:lpstr>HISTORICO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Juuh</dc:creator>
  <cp:lastModifiedBy>ISABEL</cp:lastModifiedBy>
  <dcterms:created xsi:type="dcterms:W3CDTF">2013-09-10T13:21:21Z</dcterms:created>
  <dcterms:modified xsi:type="dcterms:W3CDTF">2026-01-19T04:23:55Z</dcterms:modified>
</cp:coreProperties>
</file>