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C:\Users\ISABEL\OneDrive\Área de Trabalho\Isabel Freitas - Proben 2025\Baixa Tensão\Condomínio Estudantil\Apartamento 511\"/>
    </mc:Choice>
  </mc:AlternateContent>
  <bookViews>
    <workbookView xWindow="0" yWindow="0" windowWidth="23040" windowHeight="9372" activeTab="10"/>
  </bookViews>
  <sheets>
    <sheet name="2017" sheetId="10" r:id="rId1"/>
    <sheet name="2018" sheetId="9" r:id="rId2"/>
    <sheet name="2019" sheetId="11" r:id="rId3"/>
    <sheet name="2020" sheetId="12" r:id="rId4"/>
    <sheet name="2021" sheetId="13" r:id="rId5"/>
    <sheet name="2022" sheetId="14" r:id="rId6"/>
    <sheet name="2023" sheetId="16" r:id="rId7"/>
    <sheet name="2024" sheetId="15" r:id="rId8"/>
    <sheet name="2025" sheetId="17" r:id="rId9"/>
    <sheet name="GRAFICO" sheetId="6" r:id="rId10"/>
    <sheet name="HISTORICO" sheetId="1" r:id="rId1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8" i="17" l="1"/>
  <c r="C18" i="17"/>
  <c r="D18" i="16" l="1"/>
  <c r="C18" i="16"/>
  <c r="D18" i="15" l="1"/>
  <c r="C18" i="15"/>
  <c r="D6" i="14" l="1"/>
  <c r="D18" i="14" s="1"/>
  <c r="C18" i="14"/>
  <c r="D18" i="13" l="1"/>
  <c r="D10" i="1" s="1"/>
  <c r="C18" i="13"/>
  <c r="C10" i="1" s="1"/>
  <c r="D18" i="12"/>
  <c r="D9" i="1" s="1"/>
  <c r="C18" i="12"/>
  <c r="C9" i="1" s="1"/>
  <c r="D18" i="11"/>
  <c r="D8" i="1" s="1"/>
  <c r="C18" i="11"/>
  <c r="C8" i="1" s="1"/>
  <c r="D18" i="9"/>
  <c r="D7" i="1" s="1"/>
  <c r="C18" i="9"/>
  <c r="C7" i="1" s="1"/>
  <c r="D18" i="10" l="1"/>
  <c r="D6" i="1" s="1"/>
  <c r="C18" i="10"/>
  <c r="C6" i="1" s="1"/>
</calcChain>
</file>

<file path=xl/sharedStrings.xml><?xml version="1.0" encoding="utf-8"?>
<sst xmlns="http://schemas.openxmlformats.org/spreadsheetml/2006/main" count="173" uniqueCount="32">
  <si>
    <t>Ano</t>
  </si>
  <si>
    <t>Total em consumo (kWh)</t>
  </si>
  <si>
    <t>Mês</t>
  </si>
  <si>
    <t>Consumo Ativo (kWh)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</si>
  <si>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</si>
  <si>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</si>
  <si>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</si>
  <si>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</si>
  <si>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</si>
  <si>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</si>
  <si>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</si>
  <si>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</si>
  <si>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</si>
  <si>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</si>
  <si>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</si>
  <si>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</si>
  <si>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Total</t>
  </si>
  <si>
    <t>Fatura Total (R$)</t>
  </si>
  <si>
    <t>Total em dinheiro (R$)</t>
  </si>
  <si>
    <t>APARTAMENTO 511</t>
  </si>
  <si>
    <t>Fevereiro/2025</t>
  </si>
  <si>
    <t>Março/2025</t>
  </si>
  <si>
    <t>Abril/2025</t>
  </si>
  <si>
    <t>Maio/2025</t>
  </si>
  <si>
    <t>Junho/2025</t>
  </si>
  <si>
    <t>Julho/2025</t>
  </si>
  <si>
    <t>Agosto/2025</t>
  </si>
  <si>
    <t>Setembro/2025</t>
  </si>
  <si>
    <t>Outubro/2025</t>
  </si>
  <si>
    <t>Novembro/2025</t>
  </si>
  <si>
    <t>Dezembro/2025</t>
  </si>
  <si>
    <t>Janeiro/2026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</si>
</sst>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_(* #,##0.00_);_(* \(#,##0.00\);_(* &quot;-&quot;??_);_(@_)"/>
    <numFmt numFmtId="165" formatCode="&quot;R$&quot;#,##0.00"/>
    <numFmt numFmtId="166" formatCode="&quot;R$&quot;\ #,##0.00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666666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</cellStyleXfs>
  <cellXfs count="48">
    <xf numFmtId="0" fontId="0" fillId="0" borderId="0" xfId="0"/>
    <xf numFmtId="0" fontId="0" fillId="0" borderId="0" xfId="0" applyAlignment="1">
      <alignment horizontal="center"/>
    </xf>
    <xf numFmtId="0" fontId="0" fillId="3" borderId="1" xfId="0" applyFill="1" applyBorder="1" applyAlignment="1">
      <alignment horizontal="center"/>
    </xf>
    <xf numFmtId="3" fontId="0" fillId="3" borderId="2" xfId="0" applyNumberForma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3" fontId="4" fillId="0" borderId="2" xfId="0" applyNumberFormat="1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/>
    </xf>
    <xf numFmtId="3" fontId="4" fillId="3" borderId="2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4" fontId="4" fillId="3" borderId="0" xfId="0" applyNumberFormat="1" applyFont="1" applyFill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4" fontId="4" fillId="0" borderId="0" xfId="0" applyNumberFormat="1" applyFont="1" applyAlignment="1">
      <alignment horizontal="center"/>
    </xf>
    <xf numFmtId="3" fontId="4" fillId="0" borderId="2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2" xfId="0" applyFont="1" applyBorder="1" applyAlignment="1">
      <alignment horizontal="center"/>
    </xf>
    <xf numFmtId="0" fontId="9" fillId="3" borderId="3" xfId="0" applyFont="1" applyFill="1" applyBorder="1" applyAlignment="1">
      <alignment horizontal="center"/>
    </xf>
    <xf numFmtId="4" fontId="9" fillId="3" borderId="4" xfId="0" applyNumberFormat="1" applyFont="1" applyFill="1" applyBorder="1" applyAlignment="1">
      <alignment horizontal="center" vertical="center"/>
    </xf>
    <xf numFmtId="3" fontId="9" fillId="3" borderId="5" xfId="0" applyNumberFormat="1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/>
    </xf>
    <xf numFmtId="0" fontId="3" fillId="0" borderId="9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/>
    </xf>
    <xf numFmtId="4" fontId="4" fillId="0" borderId="0" xfId="0" applyNumberFormat="1" applyFont="1" applyAlignment="1">
      <alignment horizontal="center" wrapText="1"/>
    </xf>
    <xf numFmtId="0" fontId="7" fillId="0" borderId="0" xfId="0" applyFont="1" applyBorder="1" applyAlignment="1">
      <alignment horizontal="center"/>
    </xf>
    <xf numFmtId="0" fontId="0" fillId="0" borderId="1" xfId="0" applyBorder="1" applyAlignment="1">
      <alignment horizontal="center"/>
    </xf>
    <xf numFmtId="3" fontId="0" fillId="0" borderId="2" xfId="0" applyNumberFormat="1" applyBorder="1" applyAlignment="1">
      <alignment horizontal="center" vertical="center"/>
    </xf>
    <xf numFmtId="3" fontId="4" fillId="3" borderId="2" xfId="0" applyNumberFormat="1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/>
    </xf>
    <xf numFmtId="165" fontId="0" fillId="3" borderId="0" xfId="2" applyNumberFormat="1" applyFont="1" applyFill="1" applyAlignment="1">
      <alignment horizontal="center" vertical="center"/>
    </xf>
    <xf numFmtId="165" fontId="0" fillId="0" borderId="0" xfId="2" applyNumberFormat="1" applyFont="1" applyBorder="1" applyAlignment="1">
      <alignment horizontal="center" vertical="center"/>
    </xf>
    <xf numFmtId="166" fontId="4" fillId="3" borderId="0" xfId="0" applyNumberFormat="1" applyFont="1" applyFill="1" applyAlignment="1">
      <alignment horizontal="center" vertical="center"/>
    </xf>
    <xf numFmtId="3" fontId="4" fillId="4" borderId="2" xfId="0" applyNumberFormat="1" applyFont="1" applyFill="1" applyBorder="1" applyAlignment="1">
      <alignment horizontal="center" vertical="center"/>
    </xf>
    <xf numFmtId="49" fontId="4" fillId="4" borderId="1" xfId="0" applyNumberFormat="1" applyFont="1" applyFill="1" applyBorder="1" applyAlignment="1">
      <alignment horizontal="center"/>
    </xf>
    <xf numFmtId="166" fontId="4" fillId="4" borderId="0" xfId="0" applyNumberFormat="1" applyFont="1" applyFill="1" applyAlignment="1">
      <alignment horizontal="center" vertical="center"/>
    </xf>
    <xf numFmtId="0" fontId="0" fillId="4" borderId="1" xfId="0" applyFill="1" applyBorder="1" applyAlignment="1">
      <alignment horizontal="center"/>
    </xf>
    <xf numFmtId="165" fontId="0" fillId="4" borderId="0" xfId="2" applyNumberFormat="1" applyFont="1" applyFill="1" applyAlignment="1">
      <alignment horizontal="center" vertical="center"/>
    </xf>
    <xf numFmtId="3" fontId="0" fillId="4" borderId="2" xfId="0" applyNumberFormat="1" applyFill="1" applyBorder="1" applyAlignment="1">
      <alignment horizontal="center" vertical="center"/>
    </xf>
    <xf numFmtId="2" fontId="4" fillId="4" borderId="0" xfId="0" applyNumberFormat="1" applyFont="1" applyFill="1" applyAlignment="1">
      <alignment horizontal="center" vertical="center"/>
    </xf>
    <xf numFmtId="2" fontId="4" fillId="3" borderId="0" xfId="0" applyNumberFormat="1" applyFont="1" applyFill="1" applyAlignment="1">
      <alignment horizontal="center" vertical="center"/>
    </xf>
    <xf numFmtId="0" fontId="4" fillId="4" borderId="2" xfId="0" applyNumberFormat="1" applyFont="1" applyFill="1" applyBorder="1" applyAlignment="1">
      <alignment horizontal="center" vertical="center"/>
    </xf>
    <xf numFmtId="0" fontId="4" fillId="3" borderId="2" xfId="0" applyNumberFormat="1" applyFont="1" applyFill="1" applyBorder="1" applyAlignment="1">
      <alignment horizontal="center" vertical="center"/>
    </xf>
    <xf numFmtId="166" fontId="4" fillId="4" borderId="0" xfId="0" applyNumberFormat="1" applyFont="1" applyFill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</cellXfs>
  <cellStyles count="5">
    <cellStyle name="Normal" xfId="0" builtinId="0"/>
    <cellStyle name="Normal 4" xfId="4"/>
    <cellStyle name="Vírgula" xfId="2" builtinId="3"/>
    <cellStyle name="Vírgula 3" xfId="1"/>
    <cellStyle name="Vírgula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8646990468329969E-2"/>
          <c:y val="2.8322988851055355E-2"/>
          <c:w val="0.93870928901862605"/>
          <c:h val="0.77754027676895021"/>
        </c:manualLayout>
      </c:layout>
      <c:lineChart>
        <c:grouping val="standard"/>
        <c:varyColors val="0"/>
        <c:ser>
          <c:idx val="0"/>
          <c:order val="0"/>
          <c:tx>
            <c:strRef>
              <c:f>GRAFICO!$C$5</c:f>
              <c:strCache>
                <c:ptCount val="1"/>
                <c:pt idx="0">
                  <c:v>Fatura Total (R$)</c:v>
                </c:pt>
              </c:strCache>
            </c:strRef>
          </c:tx>
          <c:spPr>
            <a:ln>
              <a:solidFill>
                <a:schemeClr val="tx2">
                  <a:lumMod val="50000"/>
                </a:schemeClr>
              </a:solidFill>
            </a:ln>
          </c:spPr>
          <c:marker>
            <c:spPr>
              <a:solidFill>
                <a:schemeClr val="tx2">
                  <a:lumMod val="50000"/>
                </a:schemeClr>
              </a:solidFill>
              <a:ln>
                <a:solidFill>
                  <a:schemeClr val="tx2">
                    <a:lumMod val="50000"/>
                  </a:schemeClr>
                </a:solidFill>
              </a:ln>
            </c:spPr>
          </c:marker>
          <c:dLbls>
            <c:dLbl>
              <c:idx val="0"/>
              <c:layout>
                <c:manualLayout>
                  <c:x val="-3.8477349750335892E-2"/>
                  <c:y val="-2.905464793195431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1.6570788824589212E-2"/>
                  <c:y val="-3.435422508711993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4.1882987694636151E-2"/>
                  <c:y val="-3.69503177542669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7.521375279295564E-2"/>
                  <c:y val="-2.62540923954597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1.9452665141909058E-2"/>
                  <c:y val="5.351655214793404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6.0419663673793346E-2"/>
                  <c:y val="4.177764983739204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/>
                  </a:pPr>
                  <a:endParaRPr lang="pt-B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79B7-4BE0-9AA5-33F0FBE508D3}"/>
                </c:ext>
                <c:ext xmlns:c15="http://schemas.microsoft.com/office/drawing/2012/chart" uri="{CE6537A1-D6FC-4f65-9D91-7224C49458BB}">
                  <c15:layout>
                    <c:manualLayout>
                      <c:w val="8.6244805920590875E-2"/>
                      <c:h val="5.5391306506577538E-2"/>
                    </c:manualLayout>
                  </c15:layout>
                </c:ext>
              </c:extLst>
            </c:dLbl>
            <c:dLbl>
              <c:idx val="6"/>
              <c:layout>
                <c:manualLayout>
                  <c:x val="-6.8511582915819297E-2"/>
                  <c:y val="3.7306802811601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4.505445010042515E-2"/>
                  <c:y val="-6.270371321865002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4.2911644975635189E-2"/>
                  <c:y val="4.171851460096406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2D2F-40DF-B89F-155276AA871E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4.5054450100425025E-2"/>
                  <c:y val="3.614529750742188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8.6782684044822381E-2"/>
                  <c:y val="3.3216150725675821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79B7-4BE0-9AA5-33F0FBE508D3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5.6389469673542147E-3"/>
                  <c:y val="-1.910096030603042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GRAFICO!$B$6:$B$17</c:f>
              <c:strCache>
                <c:ptCount val="12"/>
                <c:pt idx="0">
                  <c:v>Fevereiro/2025</c:v>
                </c:pt>
                <c:pt idx="1">
                  <c:v>Março/2025</c:v>
                </c:pt>
                <c:pt idx="2">
                  <c:v>Abril/2025</c:v>
                </c:pt>
                <c:pt idx="3">
                  <c:v>Maio/2025</c:v>
                </c:pt>
                <c:pt idx="4">
                  <c:v>Junho/2025</c:v>
                </c:pt>
                <c:pt idx="5">
                  <c:v>Julho/2025</c:v>
                </c:pt>
                <c:pt idx="6">
                  <c:v>Agosto/2025</c:v>
                </c:pt>
                <c:pt idx="7">
                  <c:v>Setembro/2025</c:v>
                </c:pt>
                <c:pt idx="8">
                  <c:v>Outubro/2025</c:v>
                </c:pt>
                <c:pt idx="9">
                  <c:v>Novembro/2025</c:v>
                </c:pt>
                <c:pt idx="10">
                  <c:v>Dezembro/2025</c:v>
                </c:pt>
                <c:pt idx="11">
                  <c:v>Janeiro/2026</c:v>
                </c:pt>
              </c:strCache>
            </c:strRef>
          </c:cat>
          <c:val>
            <c:numRef>
              <c:f>GRAFICO!$C$6:$C$17</c:f>
              <c:numCache>
                <c:formatCode>"R$"\ #,##0.00</c:formatCode>
                <c:ptCount val="12"/>
                <c:pt idx="0">
                  <c:v>51.24</c:v>
                </c:pt>
                <c:pt idx="1">
                  <c:v>50.46</c:v>
                </c:pt>
                <c:pt idx="2">
                  <c:v>37.67</c:v>
                </c:pt>
                <c:pt idx="3">
                  <c:v>63.84</c:v>
                </c:pt>
                <c:pt idx="4">
                  <c:v>135.19</c:v>
                </c:pt>
                <c:pt idx="5">
                  <c:v>148.44999999999999</c:v>
                </c:pt>
                <c:pt idx="6">
                  <c:v>157.72999999999999</c:v>
                </c:pt>
                <c:pt idx="7">
                  <c:v>108.38</c:v>
                </c:pt>
                <c:pt idx="8">
                  <c:v>162.29</c:v>
                </c:pt>
                <c:pt idx="9">
                  <c:v>155.97</c:v>
                </c:pt>
                <c:pt idx="10">
                  <c:v>237.97</c:v>
                </c:pt>
                <c:pt idx="11">
                  <c:v>60.76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C-79B7-4BE0-9AA5-33F0FBE508D3}"/>
            </c:ext>
          </c:extLst>
        </c:ser>
        <c:ser>
          <c:idx val="1"/>
          <c:order val="1"/>
          <c:tx>
            <c:strRef>
              <c:f>GRAFICO!$D$5</c:f>
              <c:strCache>
                <c:ptCount val="1"/>
                <c:pt idx="0">
                  <c:v>Consumo Ativo (kWh)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</c:spPr>
          </c:marker>
          <c:dLbls>
            <c:dLbl>
              <c:idx val="0"/>
              <c:layout>
                <c:manualLayout>
                  <c:x val="-3.0728843988166419E-2"/>
                  <c:y val="4.45129334619802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2.5702315527724815E-2"/>
                  <c:y val="3.12992764580671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1.9000277580469311E-2"/>
                  <c:y val="3.70181001243234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2.402693797079181E-2"/>
                  <c:y val="3.41584093514006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3.6961739279114086E-2"/>
                  <c:y val="-3.362758692252140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2.7377825014538674E-2"/>
                  <c:y val="-2.988030972359022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3.5755372448608033E-2"/>
                  <c:y val="-4.425519309188864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2.4026806040910929E-2"/>
                  <c:y val="4.485463471020804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2.4026806040910929E-2"/>
                  <c:y val="-4.08490592615961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2.9053334501352546E-2"/>
                  <c:y val="-8.66289372700664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1.5749789176049171E-3"/>
                  <c:y val="1.6610864760782465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2.7377825014538795E-2"/>
                  <c:y val="3.013805009368180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GRAFICO!$B$6:$B$17</c:f>
              <c:strCache>
                <c:ptCount val="12"/>
                <c:pt idx="0">
                  <c:v>Fevereiro/2025</c:v>
                </c:pt>
                <c:pt idx="1">
                  <c:v>Março/2025</c:v>
                </c:pt>
                <c:pt idx="2">
                  <c:v>Abril/2025</c:v>
                </c:pt>
                <c:pt idx="3">
                  <c:v>Maio/2025</c:v>
                </c:pt>
                <c:pt idx="4">
                  <c:v>Junho/2025</c:v>
                </c:pt>
                <c:pt idx="5">
                  <c:v>Julho/2025</c:v>
                </c:pt>
                <c:pt idx="6">
                  <c:v>Agosto/2025</c:v>
                </c:pt>
                <c:pt idx="7">
                  <c:v>Setembro/2025</c:v>
                </c:pt>
                <c:pt idx="8">
                  <c:v>Outubro/2025</c:v>
                </c:pt>
                <c:pt idx="9">
                  <c:v>Novembro/2025</c:v>
                </c:pt>
                <c:pt idx="10">
                  <c:v>Dezembro/2025</c:v>
                </c:pt>
                <c:pt idx="11">
                  <c:v>Janeiro/2026</c:v>
                </c:pt>
              </c:strCache>
            </c:strRef>
          </c:cat>
          <c:val>
            <c:numRef>
              <c:f>GRAFICO!$D$6:$D$17</c:f>
              <c:numCache>
                <c:formatCode>#,##0</c:formatCode>
                <c:ptCount val="12"/>
                <c:pt idx="0">
                  <c:v>33</c:v>
                </c:pt>
                <c:pt idx="1">
                  <c:v>32</c:v>
                </c:pt>
                <c:pt idx="2">
                  <c:v>30</c:v>
                </c:pt>
                <c:pt idx="3">
                  <c:v>60</c:v>
                </c:pt>
                <c:pt idx="4">
                  <c:v>142</c:v>
                </c:pt>
                <c:pt idx="5">
                  <c:v>158</c:v>
                </c:pt>
                <c:pt idx="6">
                  <c:v>166</c:v>
                </c:pt>
                <c:pt idx="7">
                  <c:v>103</c:v>
                </c:pt>
                <c:pt idx="8">
                  <c:v>167</c:v>
                </c:pt>
                <c:pt idx="9">
                  <c:v>161</c:v>
                </c:pt>
                <c:pt idx="10">
                  <c:v>225</c:v>
                </c:pt>
                <c:pt idx="11">
                  <c:v>45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9-79B7-4BE0-9AA5-33F0FBE508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78743568"/>
        <c:axId val="1378744112"/>
      </c:lineChart>
      <c:catAx>
        <c:axId val="1378743568"/>
        <c:scaling>
          <c:orientation val="minMax"/>
        </c:scaling>
        <c:delete val="0"/>
        <c:axPos val="b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numFmt formatCode="General" sourceLinked="1"/>
        <c:majorTickMark val="out"/>
        <c:minorTickMark val="none"/>
        <c:tickLblPos val="nextTo"/>
        <c:txPr>
          <a:bodyPr rot="1800000"/>
          <a:lstStyle/>
          <a:p>
            <a:pPr>
              <a:defRPr/>
            </a:pPr>
            <a:endParaRPr lang="pt-BR"/>
          </a:p>
        </c:txPr>
        <c:crossAx val="1378744112"/>
        <c:crosses val="autoZero"/>
        <c:auto val="1"/>
        <c:lblAlgn val="ctr"/>
        <c:lblOffset val="100"/>
        <c:noMultiLvlLbl val="0"/>
      </c:catAx>
      <c:valAx>
        <c:axId val="1378744112"/>
        <c:scaling>
          <c:orientation val="minMax"/>
        </c:scaling>
        <c:delete val="1"/>
        <c:axPos val="l"/>
        <c:numFmt formatCode="#,##0" sourceLinked="0"/>
        <c:majorTickMark val="out"/>
        <c:minorTickMark val="none"/>
        <c:tickLblPos val="none"/>
        <c:crossAx val="137874356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5.2246871414805491E-3"/>
          <c:y val="3.1871381976528321E-2"/>
          <c:w val="0.20708353372452978"/>
          <c:h val="0.17860990361882606"/>
        </c:manualLayout>
      </c:layout>
      <c:overlay val="0"/>
      <c:spPr>
        <a:solidFill>
          <a:sysClr val="window" lastClr="FFFFFF"/>
        </a:solidFill>
      </c:spPr>
    </c:legend>
    <c:plotVisOnly val="1"/>
    <c:dispBlanksAs val="zero"/>
    <c:showDLblsOverMax val="0"/>
  </c:chart>
  <c:txPr>
    <a:bodyPr/>
    <a:lstStyle/>
    <a:p>
      <a:pPr>
        <a:defRPr sz="900" b="1"/>
      </a:pPr>
      <a:endParaRPr lang="pt-BR"/>
    </a:p>
  </c:txPr>
  <c:printSettings>
    <c:headerFooter/>
    <c:pageMargins b="0.78740157499999996" l="0.511811024" r="0.511811024" t="0.78740157499999996" header="0.31496062000000447" footer="0.31496062000000447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cked"/>
        <c:varyColors val="0"/>
        <c:ser>
          <c:idx val="0"/>
          <c:order val="0"/>
          <c:tx>
            <c:strRef>
              <c:f>HISTORICO!$C$5</c:f>
              <c:strCache>
                <c:ptCount val="1"/>
                <c:pt idx="0">
                  <c:v>Total em dinheiro (R$)</c:v>
                </c:pt>
              </c:strCache>
            </c:strRef>
          </c:tx>
          <c:spPr>
            <a:ln>
              <a:solidFill>
                <a:srgbClr val="002060"/>
              </a:solidFill>
            </a:ln>
          </c:spPr>
          <c:marker>
            <c:spPr>
              <a:solidFill>
                <a:srgbClr val="002060"/>
              </a:solidFill>
              <a:ln>
                <a:solidFill>
                  <a:srgbClr val="002060"/>
                </a:solidFill>
              </a:ln>
            </c:spPr>
          </c:marker>
          <c:dLbls>
            <c:dLbl>
              <c:idx val="0"/>
              <c:layout>
                <c:manualLayout>
                  <c:x val="-7.3943674312118818E-2"/>
                  <c:y val="3.861130994989250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328D-40F6-9067-036934F9928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3.4485920258477416E-2"/>
                  <c:y val="4.497506561679776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328D-40F6-9067-036934F9928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6.6482901538613914E-2"/>
                  <c:y val="-3.20117182321907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4.7131184073688902E-2"/>
                  <c:y val="-3.874572496619747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6.2249141934181448E-2"/>
                  <c:y val="3.86953524748800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328D-40F6-9067-036934F9928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5.4908898361579986E-2"/>
                  <c:y val="3.19613457408731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HISTORICO!$B$9:$B$14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HISTORICO!$C$9:$C$14</c:f>
              <c:numCache>
                <c:formatCode>"R$"#,##0.00</c:formatCode>
                <c:ptCount val="6"/>
                <c:pt idx="0">
                  <c:v>1697.3899999999999</c:v>
                </c:pt>
                <c:pt idx="1">
                  <c:v>3459.47</c:v>
                </c:pt>
                <c:pt idx="2">
                  <c:v>3013.2700000000004</c:v>
                </c:pt>
                <c:pt idx="3">
                  <c:v>1521.15</c:v>
                </c:pt>
                <c:pt idx="4">
                  <c:v>1240.82</c:v>
                </c:pt>
                <c:pt idx="5">
                  <c:v>1368.09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328D-40F6-9067-036934F9928B}"/>
            </c:ext>
          </c:extLst>
        </c:ser>
        <c:ser>
          <c:idx val="1"/>
          <c:order val="1"/>
          <c:tx>
            <c:strRef>
              <c:f>HISTORICO!$D$5</c:f>
              <c:strCache>
                <c:ptCount val="1"/>
                <c:pt idx="0">
                  <c:v>Total em consumo (kWh)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</c:spPr>
          </c:marker>
          <c:dLbls>
            <c:dLbl>
              <c:idx val="0"/>
              <c:layout>
                <c:manualLayout>
                  <c:x val="-4.6100667024749638E-2"/>
                  <c:y val="3.537872159919404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4.0295151785272126E-2"/>
                  <c:y val="-3.53283491078766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3.8515708032867517E-2"/>
                  <c:y val="-3.866168244121000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328D-40F6-9067-036934F9928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2.6748949559824615E-2"/>
                  <c:y val="-3.869535247487997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3.835998003877962E-2"/>
                  <c:y val="-4.20623558418833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HISTORICO!$B$9:$B$14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HISTORICO!$D$9:$D$14</c:f>
              <c:numCache>
                <c:formatCode>#,##0</c:formatCode>
                <c:ptCount val="6"/>
                <c:pt idx="0">
                  <c:v>2283</c:v>
                </c:pt>
                <c:pt idx="1">
                  <c:v>3886</c:v>
                </c:pt>
                <c:pt idx="2">
                  <c:v>3483</c:v>
                </c:pt>
                <c:pt idx="3">
                  <c:v>1784</c:v>
                </c:pt>
                <c:pt idx="4">
                  <c:v>1367</c:v>
                </c:pt>
                <c:pt idx="5">
                  <c:v>1320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328D-40F6-9067-036934F992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78735408"/>
        <c:axId val="1378747376"/>
      </c:lineChart>
      <c:catAx>
        <c:axId val="1378735408"/>
        <c:scaling>
          <c:orientation val="minMax"/>
        </c:scaling>
        <c:delete val="0"/>
        <c:axPos val="b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crossAx val="1378747376"/>
        <c:crosses val="autoZero"/>
        <c:auto val="1"/>
        <c:lblAlgn val="ctr"/>
        <c:lblOffset val="100"/>
        <c:noMultiLvlLbl val="0"/>
      </c:catAx>
      <c:valAx>
        <c:axId val="1378747376"/>
        <c:scaling>
          <c:orientation val="minMax"/>
        </c:scaling>
        <c:delete val="1"/>
        <c:axPos val="l"/>
        <c:numFmt formatCode="&quot;R$&quot;#,##0.00" sourceLinked="1"/>
        <c:majorTickMark val="out"/>
        <c:minorTickMark val="none"/>
        <c:tickLblPos val="nextTo"/>
        <c:crossAx val="1378735408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68114037994887799"/>
          <c:y val="6.9562289562289548E-2"/>
          <c:w val="0.28115642027607951"/>
          <c:h val="0.16027637795275587"/>
        </c:manualLayout>
      </c:layout>
      <c:overlay val="0"/>
      <c:spPr>
        <a:solidFill>
          <a:schemeClr val="bg1"/>
        </a:solidFill>
      </c:spPr>
    </c:legend>
    <c:plotVisOnly val="1"/>
    <c:dispBlanksAs val="zero"/>
    <c:showDLblsOverMax val="0"/>
  </c:chart>
  <c:txPr>
    <a:bodyPr/>
    <a:lstStyle/>
    <a:p>
      <a:pPr>
        <a:defRPr sz="900" b="1"/>
      </a:pPr>
      <a:endParaRPr lang="pt-BR"/>
    </a:p>
  </c:txPr>
  <c:printSettings>
    <c:headerFooter/>
    <c:pageMargins b="0.78740157499999996" l="0.511811024" r="0.511811024" t="0.78740157499999996" header="0.31496062000000058" footer="0.31496062000000058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285749</xdr:colOff>
      <xdr:row>2</xdr:row>
      <xdr:rowOff>81487</xdr:rowOff>
    </xdr:from>
    <xdr:to>
      <xdr:col>16</xdr:col>
      <xdr:colOff>550333</xdr:colOff>
      <xdr:row>20</xdr:row>
      <xdr:rowOff>31750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438149</xdr:colOff>
      <xdr:row>2</xdr:row>
      <xdr:rowOff>123825</xdr:rowOff>
    </xdr:from>
    <xdr:to>
      <xdr:col>12</xdr:col>
      <xdr:colOff>142874</xdr:colOff>
      <xdr:row>20</xdr:row>
      <xdr:rowOff>161925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1"/>
  <dimension ref="B3:D18"/>
  <sheetViews>
    <sheetView workbookViewId="0"/>
  </sheetViews>
  <sheetFormatPr defaultRowHeight="14.4" x14ac:dyDescent="0.3"/>
  <cols>
    <col min="1" max="2" width="25.6640625" customWidth="1"/>
    <col min="3" max="3" width="22.6640625" customWidth="1"/>
    <col min="4" max="4" width="25.44140625" customWidth="1"/>
  </cols>
  <sheetData>
    <row r="3" spans="2:4" ht="15" thickBot="1" x14ac:dyDescent="0.35"/>
    <row r="4" spans="2:4" ht="21.6" thickBot="1" x14ac:dyDescent="0.35">
      <c r="B4" s="45" t="s">
        <v>19</v>
      </c>
      <c r="C4" s="46"/>
      <c r="D4" s="47"/>
    </row>
    <row r="5" spans="2:4" ht="18.600000000000001" thickTop="1" x14ac:dyDescent="0.35">
      <c r="B5" s="16" t="s">
        <v>2</v>
      </c>
      <c r="C5" s="17" t="s">
        <v>17</v>
      </c>
      <c r="D5" s="18" t="s">
        <v>3</v>
      </c>
    </row>
    <row r="6" spans="2:4" ht="15.6" x14ac:dyDescent="0.3">
      <c r="B6" s="7" t="s">
        <v>4</v>
      </c>
      <c r="C6" s="12"/>
      <c r="D6" s="8"/>
    </row>
    <row r="7" spans="2:4" ht="15.6" x14ac:dyDescent="0.3">
      <c r="B7" s="5" t="s">
        <v>5</v>
      </c>
      <c r="C7" s="14"/>
      <c r="D7" s="15"/>
    </row>
    <row r="8" spans="2:4" ht="15.6" x14ac:dyDescent="0.3">
      <c r="B8" s="7" t="s">
        <v>6</v>
      </c>
      <c r="C8" s="12"/>
      <c r="D8" s="8"/>
    </row>
    <row r="9" spans="2:4" ht="15.6" x14ac:dyDescent="0.3">
      <c r="B9" s="5" t="s">
        <v>7</v>
      </c>
      <c r="C9" s="14"/>
      <c r="D9" s="15"/>
    </row>
    <row r="10" spans="2:4" ht="15.6" x14ac:dyDescent="0.3">
      <c r="B10" s="7" t="s">
        <v>8</v>
      </c>
      <c r="C10" s="12"/>
      <c r="D10" s="8"/>
    </row>
    <row r="11" spans="2:4" ht="15.6" x14ac:dyDescent="0.3">
      <c r="B11" s="5" t="s">
        <v>9</v>
      </c>
      <c r="C11" s="14"/>
      <c r="D11" s="15"/>
    </row>
    <row r="12" spans="2:4" ht="15.6" x14ac:dyDescent="0.3">
      <c r="B12" s="7" t="s">
        <v>10</v>
      </c>
      <c r="C12" s="12"/>
      <c r="D12" s="8"/>
    </row>
    <row r="13" spans="2:4" ht="15.6" x14ac:dyDescent="0.3">
      <c r="B13" s="5" t="s">
        <v>11</v>
      </c>
      <c r="C13" s="14"/>
      <c r="D13" s="15"/>
    </row>
    <row r="14" spans="2:4" ht="15.6" x14ac:dyDescent="0.3">
      <c r="B14" s="7" t="s">
        <v>12</v>
      </c>
      <c r="C14" s="12"/>
      <c r="D14" s="8"/>
    </row>
    <row r="15" spans="2:4" ht="15.6" x14ac:dyDescent="0.3">
      <c r="B15" s="5" t="s">
        <v>13</v>
      </c>
      <c r="C15" s="13"/>
      <c r="D15" s="6"/>
    </row>
    <row r="16" spans="2:4" ht="15.6" x14ac:dyDescent="0.3">
      <c r="B16" s="7" t="s">
        <v>14</v>
      </c>
      <c r="C16" s="12">
        <v>118.82</v>
      </c>
      <c r="D16" s="8">
        <v>191</v>
      </c>
    </row>
    <row r="17" spans="2:4" ht="15.6" x14ac:dyDescent="0.3">
      <c r="B17" s="5" t="s">
        <v>15</v>
      </c>
      <c r="C17" s="13">
        <v>227.25</v>
      </c>
      <c r="D17" s="6">
        <v>374</v>
      </c>
    </row>
    <row r="18" spans="2:4" ht="16.2" thickBot="1" x14ac:dyDescent="0.35">
      <c r="B18" s="19" t="s">
        <v>16</v>
      </c>
      <c r="C18" s="20">
        <f>SUM(C16:C17)</f>
        <v>346.07</v>
      </c>
      <c r="D18" s="21">
        <f>SUM(D16:D17)</f>
        <v>565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7"/>
  <dimension ref="A3:D17"/>
  <sheetViews>
    <sheetView topLeftCell="C1" workbookViewId="0">
      <selection activeCell="C16" sqref="C16:D16"/>
    </sheetView>
  </sheetViews>
  <sheetFormatPr defaultRowHeight="14.4" x14ac:dyDescent="0.3"/>
  <cols>
    <col min="1" max="2" width="25.6640625" customWidth="1"/>
    <col min="3" max="3" width="22.6640625" customWidth="1"/>
    <col min="4" max="4" width="25.44140625" customWidth="1"/>
  </cols>
  <sheetData>
    <row r="3" spans="1:4" ht="15" thickBot="1" x14ac:dyDescent="0.35"/>
    <row r="4" spans="1:4" ht="22.5" customHeight="1" thickBot="1" x14ac:dyDescent="0.35">
      <c r="B4" s="45" t="s">
        <v>19</v>
      </c>
      <c r="C4" s="46"/>
      <c r="D4" s="47"/>
    </row>
    <row r="5" spans="1:4" ht="18.600000000000001" thickTop="1" x14ac:dyDescent="0.35">
      <c r="A5" s="1"/>
      <c r="B5" s="16" t="s">
        <v>2</v>
      </c>
      <c r="C5" s="26" t="s">
        <v>17</v>
      </c>
      <c r="D5" s="18" t="s">
        <v>3</v>
      </c>
    </row>
    <row r="6" spans="1:4" ht="15.6" x14ac:dyDescent="0.3">
      <c r="B6" s="35" t="s">
        <v>20</v>
      </c>
      <c r="C6" s="36">
        <v>51.24</v>
      </c>
      <c r="D6" s="34">
        <v>33</v>
      </c>
    </row>
    <row r="7" spans="1:4" ht="15.6" x14ac:dyDescent="0.3">
      <c r="B7" s="35" t="s">
        <v>21</v>
      </c>
      <c r="C7" s="36">
        <v>50.46</v>
      </c>
      <c r="D7" s="34">
        <v>32</v>
      </c>
    </row>
    <row r="8" spans="1:4" ht="15.6" x14ac:dyDescent="0.3">
      <c r="B8" s="30" t="s">
        <v>22</v>
      </c>
      <c r="C8" s="33">
        <v>37.67</v>
      </c>
      <c r="D8" s="8">
        <v>30</v>
      </c>
    </row>
    <row r="9" spans="1:4" ht="15.6" x14ac:dyDescent="0.3">
      <c r="B9" s="35" t="s">
        <v>23</v>
      </c>
      <c r="C9" s="36">
        <v>63.84</v>
      </c>
      <c r="D9" s="34">
        <v>60</v>
      </c>
    </row>
    <row r="10" spans="1:4" ht="15.6" x14ac:dyDescent="0.3">
      <c r="B10" s="35" t="s">
        <v>24</v>
      </c>
      <c r="C10" s="36">
        <v>135.19</v>
      </c>
      <c r="D10" s="34">
        <v>142</v>
      </c>
    </row>
    <row r="11" spans="1:4" ht="15.6" x14ac:dyDescent="0.3">
      <c r="B11" s="30" t="s">
        <v>25</v>
      </c>
      <c r="C11" s="33">
        <v>148.44999999999999</v>
      </c>
      <c r="D11" s="8">
        <v>158</v>
      </c>
    </row>
    <row r="12" spans="1:4" ht="15.6" x14ac:dyDescent="0.3">
      <c r="B12" s="35" t="s">
        <v>26</v>
      </c>
      <c r="C12" s="44">
        <v>157.72999999999999</v>
      </c>
      <c r="D12" s="34">
        <v>166</v>
      </c>
    </row>
    <row r="13" spans="1:4" ht="15.6" x14ac:dyDescent="0.3">
      <c r="B13" s="35" t="s">
        <v>27</v>
      </c>
      <c r="C13" s="36">
        <v>108.38</v>
      </c>
      <c r="D13" s="34">
        <v>103</v>
      </c>
    </row>
    <row r="14" spans="1:4" ht="15.6" x14ac:dyDescent="0.3">
      <c r="B14" s="30" t="s">
        <v>28</v>
      </c>
      <c r="C14" s="33">
        <v>162.29</v>
      </c>
      <c r="D14" s="8">
        <v>167</v>
      </c>
    </row>
    <row r="15" spans="1:4" ht="15.6" x14ac:dyDescent="0.3">
      <c r="B15" s="35" t="s">
        <v>29</v>
      </c>
      <c r="C15" s="36">
        <v>155.97</v>
      </c>
      <c r="D15" s="34">
        <v>161</v>
      </c>
    </row>
    <row r="16" spans="1:4" ht="15.6" x14ac:dyDescent="0.3">
      <c r="B16" s="30" t="s">
        <v>30</v>
      </c>
      <c r="C16" s="33">
        <v>237.97</v>
      </c>
      <c r="D16" s="8">
        <v>225</v>
      </c>
    </row>
    <row r="17" spans="2:4" ht="15.6" x14ac:dyDescent="0.3">
      <c r="B17" s="35" t="s">
        <v>31</v>
      </c>
      <c r="C17" s="36">
        <v>60.76</v>
      </c>
      <c r="D17" s="34">
        <v>45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8"/>
  <dimension ref="B3:F19"/>
  <sheetViews>
    <sheetView tabSelected="1" workbookViewId="0">
      <selection activeCell="O12" sqref="O12"/>
    </sheetView>
  </sheetViews>
  <sheetFormatPr defaultColWidth="9.109375" defaultRowHeight="15.6" x14ac:dyDescent="0.3"/>
  <cols>
    <col min="1" max="1" width="8.33203125" style="4" customWidth="1"/>
    <col min="2" max="2" width="21.5546875" style="4" customWidth="1"/>
    <col min="3" max="3" width="23.88671875" style="11" customWidth="1"/>
    <col min="4" max="4" width="27.44140625" style="4" customWidth="1"/>
    <col min="5" max="6" width="22.6640625" style="4" customWidth="1"/>
    <col min="7" max="16384" width="9.109375" style="4"/>
  </cols>
  <sheetData>
    <row r="3" spans="2:6" ht="16.2" thickBot="1" x14ac:dyDescent="0.35">
      <c r="F3" s="9"/>
    </row>
    <row r="4" spans="2:6" ht="27.75" customHeight="1" thickBot="1" x14ac:dyDescent="0.35">
      <c r="B4" s="45" t="s">
        <v>19</v>
      </c>
      <c r="C4" s="46"/>
      <c r="D4" s="47"/>
      <c r="F4" s="10"/>
    </row>
    <row r="5" spans="2:6" ht="16.2" thickTop="1" x14ac:dyDescent="0.3">
      <c r="B5" s="22" t="s">
        <v>0</v>
      </c>
      <c r="C5" s="23" t="s">
        <v>18</v>
      </c>
      <c r="D5" s="24" t="s">
        <v>1</v>
      </c>
    </row>
    <row r="6" spans="2:6" x14ac:dyDescent="0.3">
      <c r="B6" s="2">
        <v>2017</v>
      </c>
      <c r="C6" s="31">
        <f>'2017'!C$18</f>
        <v>346.07</v>
      </c>
      <c r="D6" s="3">
        <f>'2017'!D$18</f>
        <v>565</v>
      </c>
    </row>
    <row r="7" spans="2:6" x14ac:dyDescent="0.3">
      <c r="B7" s="27">
        <v>2018</v>
      </c>
      <c r="C7" s="32">
        <f>'2018'!C$18</f>
        <v>1553.1000000000001</v>
      </c>
      <c r="D7" s="28">
        <f>'2018'!D$18</f>
        <v>2016</v>
      </c>
    </row>
    <row r="8" spans="2:6" x14ac:dyDescent="0.3">
      <c r="B8" s="2">
        <v>2019</v>
      </c>
      <c r="C8" s="31">
        <f>'2019'!C18</f>
        <v>2650.2999999999997</v>
      </c>
      <c r="D8" s="3">
        <f>'2019'!D18</f>
        <v>3284</v>
      </c>
    </row>
    <row r="9" spans="2:6" x14ac:dyDescent="0.3">
      <c r="B9" s="27">
        <v>2020</v>
      </c>
      <c r="C9" s="32">
        <f>'2020'!C18</f>
        <v>1697.3899999999999</v>
      </c>
      <c r="D9" s="28">
        <f>'2020'!D18</f>
        <v>2283</v>
      </c>
    </row>
    <row r="10" spans="2:6" x14ac:dyDescent="0.3">
      <c r="B10" s="2">
        <v>2021</v>
      </c>
      <c r="C10" s="31">
        <f>'2021'!C18</f>
        <v>3459.47</v>
      </c>
      <c r="D10" s="3">
        <f>'2021'!D18</f>
        <v>3886</v>
      </c>
    </row>
    <row r="11" spans="2:6" x14ac:dyDescent="0.3">
      <c r="B11" s="37">
        <v>2022</v>
      </c>
      <c r="C11" s="38">
        <v>3013.2700000000004</v>
      </c>
      <c r="D11" s="39">
        <v>3483</v>
      </c>
    </row>
    <row r="12" spans="2:6" x14ac:dyDescent="0.3">
      <c r="B12" s="2">
        <v>2023</v>
      </c>
      <c r="C12" s="31">
        <v>1521.15</v>
      </c>
      <c r="D12" s="3">
        <v>1784</v>
      </c>
    </row>
    <row r="13" spans="2:6" x14ac:dyDescent="0.3">
      <c r="B13" s="37">
        <v>2024</v>
      </c>
      <c r="C13" s="38">
        <v>1240.82</v>
      </c>
      <c r="D13" s="39">
        <v>1367</v>
      </c>
    </row>
    <row r="14" spans="2:6" x14ac:dyDescent="0.3">
      <c r="B14" s="2">
        <v>2025</v>
      </c>
      <c r="C14" s="31">
        <v>1368.09</v>
      </c>
      <c r="D14" s="3">
        <v>1320</v>
      </c>
    </row>
    <row r="15" spans="2:6" x14ac:dyDescent="0.3">
      <c r="C15" s="4"/>
    </row>
    <row r="16" spans="2:6" x14ac:dyDescent="0.3">
      <c r="C16" s="4"/>
    </row>
    <row r="17" spans="3:3" x14ac:dyDescent="0.3">
      <c r="C17" s="4"/>
    </row>
    <row r="18" spans="3:3" x14ac:dyDescent="0.3">
      <c r="C18" s="4"/>
    </row>
    <row r="19" spans="3:3" x14ac:dyDescent="0.3">
      <c r="C19" s="4"/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2"/>
  <dimension ref="B3:D18"/>
  <sheetViews>
    <sheetView topLeftCell="B1" workbookViewId="0"/>
  </sheetViews>
  <sheetFormatPr defaultRowHeight="14.4" x14ac:dyDescent="0.3"/>
  <cols>
    <col min="1" max="2" width="25.6640625" customWidth="1"/>
    <col min="3" max="3" width="22.6640625" customWidth="1"/>
    <col min="4" max="4" width="25.44140625" customWidth="1"/>
  </cols>
  <sheetData>
    <row r="3" spans="2:4" ht="15" thickBot="1" x14ac:dyDescent="0.35"/>
    <row r="4" spans="2:4" ht="21.6" thickBot="1" x14ac:dyDescent="0.35">
      <c r="B4" s="45" t="s">
        <v>19</v>
      </c>
      <c r="C4" s="46"/>
      <c r="D4" s="47"/>
    </row>
    <row r="5" spans="2:4" ht="18.600000000000001" thickTop="1" x14ac:dyDescent="0.35">
      <c r="B5" s="16" t="s">
        <v>2</v>
      </c>
      <c r="C5" s="17" t="s">
        <v>17</v>
      </c>
      <c r="D5" s="18" t="s">
        <v>3</v>
      </c>
    </row>
    <row r="6" spans="2:4" ht="15.6" x14ac:dyDescent="0.3">
      <c r="B6" s="7" t="s">
        <v>4</v>
      </c>
      <c r="C6" s="12">
        <v>148.03</v>
      </c>
      <c r="D6" s="8">
        <v>201</v>
      </c>
    </row>
    <row r="7" spans="2:4" ht="15.6" x14ac:dyDescent="0.3">
      <c r="B7" s="5" t="s">
        <v>5</v>
      </c>
      <c r="C7" s="14">
        <v>100.43</v>
      </c>
      <c r="D7" s="15">
        <v>130</v>
      </c>
    </row>
    <row r="8" spans="2:4" ht="15.6" x14ac:dyDescent="0.3">
      <c r="B8" s="7" t="s">
        <v>6</v>
      </c>
      <c r="C8" s="12">
        <v>149.44999999999999</v>
      </c>
      <c r="D8" s="8">
        <v>206</v>
      </c>
    </row>
    <row r="9" spans="2:4" ht="15.6" x14ac:dyDescent="0.3">
      <c r="B9" s="5" t="s">
        <v>7</v>
      </c>
      <c r="C9" s="14">
        <v>148.02000000000001</v>
      </c>
      <c r="D9" s="15">
        <v>192</v>
      </c>
    </row>
    <row r="10" spans="2:4" ht="15.6" x14ac:dyDescent="0.3">
      <c r="B10" s="7" t="s">
        <v>8</v>
      </c>
      <c r="C10" s="12">
        <v>124.16</v>
      </c>
      <c r="D10" s="8">
        <v>174</v>
      </c>
    </row>
    <row r="11" spans="2:4" ht="15.6" x14ac:dyDescent="0.3">
      <c r="B11" s="5" t="s">
        <v>9</v>
      </c>
      <c r="C11" s="14">
        <v>312.99</v>
      </c>
      <c r="D11" s="15">
        <v>400</v>
      </c>
    </row>
    <row r="12" spans="2:4" ht="15.6" x14ac:dyDescent="0.3">
      <c r="B12" s="7" t="s">
        <v>10</v>
      </c>
      <c r="C12" s="12">
        <v>26.98</v>
      </c>
      <c r="D12" s="8">
        <v>30</v>
      </c>
    </row>
    <row r="13" spans="2:4" ht="15.6" x14ac:dyDescent="0.3">
      <c r="B13" s="5" t="s">
        <v>11</v>
      </c>
      <c r="C13" s="14">
        <v>31.04</v>
      </c>
      <c r="D13" s="15">
        <v>30</v>
      </c>
    </row>
    <row r="14" spans="2:4" ht="15.6" x14ac:dyDescent="0.3">
      <c r="B14" s="7" t="s">
        <v>12</v>
      </c>
      <c r="C14" s="12">
        <v>171.46</v>
      </c>
      <c r="D14" s="8">
        <v>212</v>
      </c>
    </row>
    <row r="15" spans="2:4" ht="15.6" x14ac:dyDescent="0.3">
      <c r="B15" s="5" t="s">
        <v>13</v>
      </c>
      <c r="C15" s="25">
        <v>111.96</v>
      </c>
      <c r="D15" s="15">
        <v>141</v>
      </c>
    </row>
    <row r="16" spans="2:4" ht="15.6" x14ac:dyDescent="0.3">
      <c r="B16" s="7" t="s">
        <v>14</v>
      </c>
      <c r="C16" s="12">
        <v>110.91</v>
      </c>
      <c r="D16" s="8">
        <v>147</v>
      </c>
    </row>
    <row r="17" spans="2:4" ht="15.6" x14ac:dyDescent="0.3">
      <c r="B17" s="5" t="s">
        <v>15</v>
      </c>
      <c r="C17" s="13">
        <v>117.67</v>
      </c>
      <c r="D17" s="6">
        <v>153</v>
      </c>
    </row>
    <row r="18" spans="2:4" ht="16.2" thickBot="1" x14ac:dyDescent="0.35">
      <c r="B18" s="19" t="s">
        <v>16</v>
      </c>
      <c r="C18" s="20">
        <f>SUM(C6:C17)</f>
        <v>1553.1000000000001</v>
      </c>
      <c r="D18" s="21">
        <f>SUM(D6:D17)</f>
        <v>2016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3"/>
  <dimension ref="B3:D18"/>
  <sheetViews>
    <sheetView topLeftCell="B1" workbookViewId="0">
      <selection activeCell="B19" sqref="B19"/>
    </sheetView>
  </sheetViews>
  <sheetFormatPr defaultRowHeight="14.4" x14ac:dyDescent="0.3"/>
  <cols>
    <col min="1" max="2" width="25.6640625" customWidth="1"/>
    <col min="3" max="3" width="22.6640625" customWidth="1"/>
    <col min="4" max="4" width="25.44140625" customWidth="1"/>
  </cols>
  <sheetData>
    <row r="3" spans="2:4" ht="15" thickBot="1" x14ac:dyDescent="0.35"/>
    <row r="4" spans="2:4" ht="21.6" thickBot="1" x14ac:dyDescent="0.35">
      <c r="B4" s="45" t="s">
        <v>19</v>
      </c>
      <c r="C4" s="46"/>
      <c r="D4" s="47"/>
    </row>
    <row r="5" spans="2:4" ht="18.600000000000001" thickTop="1" x14ac:dyDescent="0.35">
      <c r="B5" s="16" t="s">
        <v>2</v>
      </c>
      <c r="C5" s="17" t="s">
        <v>17</v>
      </c>
      <c r="D5" s="18" t="s">
        <v>3</v>
      </c>
    </row>
    <row r="6" spans="2:4" ht="15.6" x14ac:dyDescent="0.3">
      <c r="B6" s="7" t="s">
        <v>4</v>
      </c>
      <c r="C6" s="12">
        <v>94.55</v>
      </c>
      <c r="D6" s="8">
        <v>119</v>
      </c>
    </row>
    <row r="7" spans="2:4" ht="15.6" x14ac:dyDescent="0.3">
      <c r="B7" s="5" t="s">
        <v>5</v>
      </c>
      <c r="C7" s="14">
        <v>79.25</v>
      </c>
      <c r="D7" s="15">
        <v>98</v>
      </c>
    </row>
    <row r="8" spans="2:4" ht="15.6" x14ac:dyDescent="0.3">
      <c r="B8" s="7" t="s">
        <v>6</v>
      </c>
      <c r="C8" s="12">
        <v>167.08</v>
      </c>
      <c r="D8" s="8">
        <v>199</v>
      </c>
    </row>
    <row r="9" spans="2:4" ht="15.6" x14ac:dyDescent="0.3">
      <c r="B9" s="5" t="s">
        <v>7</v>
      </c>
      <c r="C9" s="14">
        <v>257.57</v>
      </c>
      <c r="D9" s="15">
        <v>320</v>
      </c>
    </row>
    <row r="10" spans="2:4" ht="15.6" x14ac:dyDescent="0.3">
      <c r="B10" s="7" t="s">
        <v>8</v>
      </c>
      <c r="C10" s="12">
        <v>241.45</v>
      </c>
      <c r="D10" s="8">
        <v>304</v>
      </c>
    </row>
    <row r="11" spans="2:4" ht="15.6" x14ac:dyDescent="0.3">
      <c r="B11" s="5" t="s">
        <v>9</v>
      </c>
      <c r="C11" s="14">
        <v>166.28</v>
      </c>
      <c r="D11" s="15">
        <v>205</v>
      </c>
    </row>
    <row r="12" spans="2:4" ht="15.6" x14ac:dyDescent="0.3">
      <c r="B12" s="7" t="s">
        <v>10</v>
      </c>
      <c r="C12" s="12">
        <v>139.57</v>
      </c>
      <c r="D12" s="8">
        <v>176</v>
      </c>
    </row>
    <row r="13" spans="2:4" ht="15.6" x14ac:dyDescent="0.3">
      <c r="B13" s="5" t="s">
        <v>11</v>
      </c>
      <c r="C13" s="14">
        <v>113.56</v>
      </c>
      <c r="D13" s="15">
        <v>135</v>
      </c>
    </row>
    <row r="14" spans="2:4" ht="15.6" x14ac:dyDescent="0.3">
      <c r="B14" s="7" t="s">
        <v>12</v>
      </c>
      <c r="C14" s="12">
        <v>304.7</v>
      </c>
      <c r="D14" s="8">
        <v>368</v>
      </c>
    </row>
    <row r="15" spans="2:4" ht="15.6" x14ac:dyDescent="0.3">
      <c r="B15" s="5" t="s">
        <v>13</v>
      </c>
      <c r="C15" s="25">
        <v>407.21</v>
      </c>
      <c r="D15" s="15">
        <v>494</v>
      </c>
    </row>
    <row r="16" spans="2:4" ht="15.6" x14ac:dyDescent="0.3">
      <c r="B16" s="7" t="s">
        <v>14</v>
      </c>
      <c r="C16" s="12">
        <v>392.42</v>
      </c>
      <c r="D16" s="8">
        <v>486</v>
      </c>
    </row>
    <row r="17" spans="2:4" ht="15.6" x14ac:dyDescent="0.3">
      <c r="B17" s="5" t="s">
        <v>15</v>
      </c>
      <c r="C17" s="13">
        <v>286.66000000000003</v>
      </c>
      <c r="D17" s="6">
        <v>380</v>
      </c>
    </row>
    <row r="18" spans="2:4" ht="16.2" thickBot="1" x14ac:dyDescent="0.35">
      <c r="B18" s="19" t="s">
        <v>16</v>
      </c>
      <c r="C18" s="20">
        <f>SUM(C6:C17)</f>
        <v>2650.2999999999997</v>
      </c>
      <c r="D18" s="21">
        <f>SUM(D6:D17)</f>
        <v>3284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4"/>
  <dimension ref="B3:D18"/>
  <sheetViews>
    <sheetView workbookViewId="0">
      <selection activeCell="B17" sqref="B17:D17"/>
    </sheetView>
  </sheetViews>
  <sheetFormatPr defaultRowHeight="14.4" x14ac:dyDescent="0.3"/>
  <cols>
    <col min="1" max="1" width="25.88671875" customWidth="1"/>
    <col min="2" max="2" width="21.88671875" customWidth="1"/>
    <col min="3" max="3" width="20.44140625" bestFit="1" customWidth="1"/>
    <col min="4" max="4" width="26.44140625" bestFit="1" customWidth="1"/>
  </cols>
  <sheetData>
    <row r="3" spans="2:4" ht="15" thickBot="1" x14ac:dyDescent="0.35"/>
    <row r="4" spans="2:4" ht="21.6" thickBot="1" x14ac:dyDescent="0.35">
      <c r="B4" s="45" t="s">
        <v>19</v>
      </c>
      <c r="C4" s="46"/>
      <c r="D4" s="47"/>
    </row>
    <row r="5" spans="2:4" ht="18.600000000000001" thickTop="1" x14ac:dyDescent="0.35">
      <c r="B5" s="16" t="s">
        <v>2</v>
      </c>
      <c r="C5" s="17" t="s">
        <v>17</v>
      </c>
      <c r="D5" s="18" t="s">
        <v>3</v>
      </c>
    </row>
    <row r="6" spans="2:4" ht="15.6" x14ac:dyDescent="0.3">
      <c r="B6" s="7" t="s">
        <v>4</v>
      </c>
      <c r="C6" s="12">
        <v>23.2</v>
      </c>
      <c r="D6" s="29">
        <v>30</v>
      </c>
    </row>
    <row r="7" spans="2:4" ht="15.6" x14ac:dyDescent="0.3">
      <c r="B7" s="5" t="s">
        <v>5</v>
      </c>
      <c r="C7" s="14">
        <v>22.87</v>
      </c>
      <c r="D7" s="15">
        <v>30</v>
      </c>
    </row>
    <row r="8" spans="2:4" ht="15.6" x14ac:dyDescent="0.3">
      <c r="B8" s="7" t="s">
        <v>6</v>
      </c>
      <c r="C8" s="12">
        <v>115.03</v>
      </c>
      <c r="D8" s="8">
        <v>155</v>
      </c>
    </row>
    <row r="9" spans="2:4" ht="15.6" x14ac:dyDescent="0.3">
      <c r="B9" s="5" t="s">
        <v>7</v>
      </c>
      <c r="C9" s="14">
        <v>74.14</v>
      </c>
      <c r="D9" s="15">
        <v>96</v>
      </c>
    </row>
    <row r="10" spans="2:4" ht="15.6" x14ac:dyDescent="0.3">
      <c r="B10" s="7" t="s">
        <v>8</v>
      </c>
      <c r="C10" s="12">
        <v>184.76</v>
      </c>
      <c r="D10" s="8">
        <v>248</v>
      </c>
    </row>
    <row r="11" spans="2:4" ht="15.6" x14ac:dyDescent="0.3">
      <c r="B11" s="5" t="s">
        <v>9</v>
      </c>
      <c r="C11" s="14">
        <v>182.81</v>
      </c>
      <c r="D11" s="15">
        <v>254</v>
      </c>
    </row>
    <row r="12" spans="2:4" ht="15.6" x14ac:dyDescent="0.3">
      <c r="B12" s="7" t="s">
        <v>10</v>
      </c>
      <c r="C12" s="12">
        <v>338.85</v>
      </c>
      <c r="D12" s="8">
        <v>471</v>
      </c>
    </row>
    <row r="13" spans="2:4" ht="15.6" x14ac:dyDescent="0.3">
      <c r="B13" s="5" t="s">
        <v>11</v>
      </c>
      <c r="C13" s="14">
        <v>130.96</v>
      </c>
      <c r="D13" s="15">
        <v>180</v>
      </c>
    </row>
    <row r="14" spans="2:4" ht="15.6" x14ac:dyDescent="0.3">
      <c r="B14" s="7" t="s">
        <v>12</v>
      </c>
      <c r="C14" s="12">
        <v>163.99</v>
      </c>
      <c r="D14" s="8">
        <v>226</v>
      </c>
    </row>
    <row r="15" spans="2:4" ht="15.6" x14ac:dyDescent="0.3">
      <c r="B15" s="5" t="s">
        <v>13</v>
      </c>
      <c r="C15" s="25">
        <v>143.11000000000001</v>
      </c>
      <c r="D15" s="15">
        <v>191</v>
      </c>
    </row>
    <row r="16" spans="2:4" ht="15.6" x14ac:dyDescent="0.3">
      <c r="B16" s="7" t="s">
        <v>14</v>
      </c>
      <c r="C16" s="12">
        <v>146.78</v>
      </c>
      <c r="D16" s="8">
        <v>197</v>
      </c>
    </row>
    <row r="17" spans="2:4" ht="15.6" x14ac:dyDescent="0.3">
      <c r="B17" s="5" t="s">
        <v>15</v>
      </c>
      <c r="C17" s="13">
        <v>170.89</v>
      </c>
      <c r="D17" s="6">
        <v>205</v>
      </c>
    </row>
    <row r="18" spans="2:4" ht="16.2" thickBot="1" x14ac:dyDescent="0.35">
      <c r="B18" s="19" t="s">
        <v>16</v>
      </c>
      <c r="C18" s="20">
        <f>SUM(C6:C17)</f>
        <v>1697.3899999999999</v>
      </c>
      <c r="D18" s="21">
        <f>SUM(D6:D17)</f>
        <v>2283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5"/>
  <dimension ref="B3:D18"/>
  <sheetViews>
    <sheetView workbookViewId="0">
      <selection sqref="A1:F19"/>
    </sheetView>
  </sheetViews>
  <sheetFormatPr defaultRowHeight="14.4" x14ac:dyDescent="0.3"/>
  <cols>
    <col min="1" max="1" width="36.5546875" customWidth="1"/>
    <col min="2" max="2" width="20.6640625" customWidth="1"/>
    <col min="3" max="3" width="20.44140625" bestFit="1" customWidth="1"/>
    <col min="4" max="4" width="26.44140625" bestFit="1" customWidth="1"/>
  </cols>
  <sheetData>
    <row r="3" spans="2:4" ht="15" thickBot="1" x14ac:dyDescent="0.35"/>
    <row r="4" spans="2:4" ht="21.6" thickBot="1" x14ac:dyDescent="0.35">
      <c r="B4" s="45" t="s">
        <v>19</v>
      </c>
      <c r="C4" s="46"/>
      <c r="D4" s="47"/>
    </row>
    <row r="5" spans="2:4" ht="18.600000000000001" thickTop="1" x14ac:dyDescent="0.35">
      <c r="B5" s="16" t="s">
        <v>2</v>
      </c>
      <c r="C5" s="17" t="s">
        <v>17</v>
      </c>
      <c r="D5" s="18" t="s">
        <v>3</v>
      </c>
    </row>
    <row r="6" spans="2:4" ht="15.6" x14ac:dyDescent="0.3">
      <c r="B6" s="7" t="s">
        <v>4</v>
      </c>
      <c r="C6" s="12">
        <v>249.15</v>
      </c>
      <c r="D6" s="29">
        <v>289</v>
      </c>
    </row>
    <row r="7" spans="2:4" ht="15.6" x14ac:dyDescent="0.3">
      <c r="B7" s="5" t="s">
        <v>5</v>
      </c>
      <c r="C7" s="14">
        <v>222.67</v>
      </c>
      <c r="D7" s="15">
        <v>278</v>
      </c>
    </row>
    <row r="8" spans="2:4" ht="15.6" x14ac:dyDescent="0.3">
      <c r="B8" s="7" t="s">
        <v>6</v>
      </c>
      <c r="C8" s="12">
        <v>204.76</v>
      </c>
      <c r="D8" s="8">
        <v>250</v>
      </c>
    </row>
    <row r="9" spans="2:4" ht="15.6" x14ac:dyDescent="0.3">
      <c r="B9" s="5" t="s">
        <v>7</v>
      </c>
      <c r="C9" s="14">
        <v>231.07</v>
      </c>
      <c r="D9" s="15">
        <v>285</v>
      </c>
    </row>
    <row r="10" spans="2:4" ht="15.6" x14ac:dyDescent="0.3">
      <c r="B10" s="7" t="s">
        <v>8</v>
      </c>
      <c r="C10" s="12">
        <v>256.63</v>
      </c>
      <c r="D10" s="8">
        <v>321</v>
      </c>
    </row>
    <row r="11" spans="2:4" ht="15.6" x14ac:dyDescent="0.3">
      <c r="B11" s="5" t="s">
        <v>9</v>
      </c>
      <c r="C11" s="14">
        <v>433.9</v>
      </c>
      <c r="D11" s="15">
        <v>524</v>
      </c>
    </row>
    <row r="12" spans="2:4" ht="15.6" x14ac:dyDescent="0.3">
      <c r="B12" s="7" t="s">
        <v>10</v>
      </c>
      <c r="C12" s="12">
        <v>357.08</v>
      </c>
      <c r="D12" s="8">
        <v>415</v>
      </c>
    </row>
    <row r="13" spans="2:4" ht="15.6" x14ac:dyDescent="0.3">
      <c r="B13" s="5" t="s">
        <v>11</v>
      </c>
      <c r="C13" s="14">
        <v>351.08</v>
      </c>
      <c r="D13" s="15">
        <v>390</v>
      </c>
    </row>
    <row r="14" spans="2:4" ht="15.6" x14ac:dyDescent="0.3">
      <c r="B14" s="7" t="s">
        <v>12</v>
      </c>
      <c r="C14" s="12">
        <v>286.95999999999998</v>
      </c>
      <c r="D14" s="8">
        <v>296</v>
      </c>
    </row>
    <row r="15" spans="2:4" ht="15.6" x14ac:dyDescent="0.3">
      <c r="B15" s="5" t="s">
        <v>13</v>
      </c>
      <c r="C15" s="25">
        <v>253.29</v>
      </c>
      <c r="D15" s="15">
        <v>252</v>
      </c>
    </row>
    <row r="16" spans="2:4" ht="15.6" x14ac:dyDescent="0.3">
      <c r="B16" s="7" t="s">
        <v>14</v>
      </c>
      <c r="C16" s="12">
        <v>270.29000000000002</v>
      </c>
      <c r="D16" s="8">
        <v>278</v>
      </c>
    </row>
    <row r="17" spans="2:4" ht="15.6" x14ac:dyDescent="0.3">
      <c r="B17" s="5" t="s">
        <v>15</v>
      </c>
      <c r="C17" s="13">
        <v>342.59</v>
      </c>
      <c r="D17" s="6">
        <v>308</v>
      </c>
    </row>
    <row r="18" spans="2:4" ht="16.2" thickBot="1" x14ac:dyDescent="0.35">
      <c r="B18" s="19" t="s">
        <v>16</v>
      </c>
      <c r="C18" s="20">
        <f>SUM(C6:C17)</f>
        <v>3459.47</v>
      </c>
      <c r="D18" s="21">
        <f>SUM(D6:D17)</f>
        <v>3886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6"/>
  <dimension ref="B3:D18"/>
  <sheetViews>
    <sheetView workbookViewId="0">
      <selection activeCell="C18" sqref="C18:D18"/>
    </sheetView>
  </sheetViews>
  <sheetFormatPr defaultRowHeight="14.4" x14ac:dyDescent="0.3"/>
  <cols>
    <col min="1" max="1" width="28.33203125" customWidth="1"/>
    <col min="2" max="2" width="17.5546875" customWidth="1"/>
    <col min="3" max="3" width="20.44140625" customWidth="1"/>
    <col min="4" max="4" width="28.33203125" customWidth="1"/>
  </cols>
  <sheetData>
    <row r="3" spans="2:4" ht="15" thickBot="1" x14ac:dyDescent="0.35"/>
    <row r="4" spans="2:4" ht="21.6" thickBot="1" x14ac:dyDescent="0.35">
      <c r="B4" s="45" t="s">
        <v>19</v>
      </c>
      <c r="C4" s="46"/>
      <c r="D4" s="47"/>
    </row>
    <row r="5" spans="2:4" ht="18.600000000000001" thickTop="1" x14ac:dyDescent="0.35">
      <c r="B5" s="16" t="s">
        <v>2</v>
      </c>
      <c r="C5" s="17" t="s">
        <v>17</v>
      </c>
      <c r="D5" s="18" t="s">
        <v>3</v>
      </c>
    </row>
    <row r="6" spans="2:4" ht="15.6" x14ac:dyDescent="0.3">
      <c r="B6" s="7" t="s">
        <v>4</v>
      </c>
      <c r="C6" s="12">
        <v>173.7</v>
      </c>
      <c r="D6" s="29">
        <f>60+103</f>
        <v>163</v>
      </c>
    </row>
    <row r="7" spans="2:4" ht="15.6" x14ac:dyDescent="0.3">
      <c r="B7" s="5" t="s">
        <v>5</v>
      </c>
      <c r="C7" s="14">
        <v>96.57</v>
      </c>
      <c r="D7" s="15">
        <v>93</v>
      </c>
    </row>
    <row r="8" spans="2:4" ht="15.6" x14ac:dyDescent="0.3">
      <c r="B8" s="7" t="s">
        <v>6</v>
      </c>
      <c r="C8" s="12">
        <v>284.54000000000002</v>
      </c>
      <c r="D8" s="8">
        <v>265</v>
      </c>
    </row>
    <row r="9" spans="2:4" ht="15.6" x14ac:dyDescent="0.3">
      <c r="B9" s="5" t="s">
        <v>7</v>
      </c>
      <c r="C9" s="14">
        <v>319.35000000000002</v>
      </c>
      <c r="D9" s="15">
        <v>310</v>
      </c>
    </row>
    <row r="10" spans="2:4" ht="15.6" x14ac:dyDescent="0.3">
      <c r="B10" s="7" t="s">
        <v>8</v>
      </c>
      <c r="C10" s="12">
        <v>349.3</v>
      </c>
      <c r="D10" s="8">
        <v>399</v>
      </c>
    </row>
    <row r="11" spans="2:4" ht="15.6" x14ac:dyDescent="0.3">
      <c r="B11" s="5" t="s">
        <v>9</v>
      </c>
      <c r="C11" s="14">
        <v>356.46</v>
      </c>
      <c r="D11" s="15">
        <v>407</v>
      </c>
    </row>
    <row r="12" spans="2:4" ht="15.6" x14ac:dyDescent="0.3">
      <c r="B12" s="7" t="s">
        <v>10</v>
      </c>
      <c r="C12" s="12">
        <v>350.06</v>
      </c>
      <c r="D12" s="8">
        <v>439</v>
      </c>
    </row>
    <row r="13" spans="2:4" ht="15.6" x14ac:dyDescent="0.3">
      <c r="B13" s="5" t="s">
        <v>11</v>
      </c>
      <c r="C13" s="14">
        <v>307.99</v>
      </c>
      <c r="D13" s="15">
        <v>393</v>
      </c>
    </row>
    <row r="14" spans="2:4" ht="15.6" x14ac:dyDescent="0.3">
      <c r="B14" s="7" t="s">
        <v>12</v>
      </c>
      <c r="C14" s="12">
        <v>250.46</v>
      </c>
      <c r="D14" s="8">
        <v>319</v>
      </c>
    </row>
    <row r="15" spans="2:4" ht="15.6" x14ac:dyDescent="0.3">
      <c r="B15" s="5" t="s">
        <v>13</v>
      </c>
      <c r="C15" s="25">
        <v>140.71</v>
      </c>
      <c r="D15" s="15">
        <v>187</v>
      </c>
    </row>
    <row r="16" spans="2:4" ht="15.6" x14ac:dyDescent="0.3">
      <c r="B16" s="7" t="s">
        <v>14</v>
      </c>
      <c r="C16" s="12">
        <v>217.59</v>
      </c>
      <c r="D16" s="8">
        <v>295</v>
      </c>
    </row>
    <row r="17" spans="2:4" ht="15.6" x14ac:dyDescent="0.3">
      <c r="B17" s="5" t="s">
        <v>15</v>
      </c>
      <c r="C17" s="13">
        <v>166.54</v>
      </c>
      <c r="D17" s="6">
        <v>213</v>
      </c>
    </row>
    <row r="18" spans="2:4" ht="16.2" thickBot="1" x14ac:dyDescent="0.35">
      <c r="B18" s="19" t="s">
        <v>16</v>
      </c>
      <c r="C18" s="20">
        <f>SUM(C6:C17)</f>
        <v>3013.2700000000004</v>
      </c>
      <c r="D18" s="21">
        <f>SUM(D6:D17)</f>
        <v>3483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18"/>
  <sheetViews>
    <sheetView workbookViewId="0">
      <selection activeCell="C18" sqref="C18"/>
    </sheetView>
  </sheetViews>
  <sheetFormatPr defaultRowHeight="14.4" x14ac:dyDescent="0.3"/>
  <cols>
    <col min="1" max="1" width="28.33203125" customWidth="1"/>
    <col min="2" max="2" width="17.5546875" customWidth="1"/>
    <col min="3" max="3" width="20.44140625" customWidth="1"/>
    <col min="4" max="4" width="28.33203125" customWidth="1"/>
  </cols>
  <sheetData>
    <row r="3" spans="2:4" ht="15" thickBot="1" x14ac:dyDescent="0.35"/>
    <row r="4" spans="2:4" ht="21.6" thickBot="1" x14ac:dyDescent="0.35">
      <c r="B4" s="45" t="s">
        <v>19</v>
      </c>
      <c r="C4" s="46"/>
      <c r="D4" s="47"/>
    </row>
    <row r="5" spans="2:4" ht="18.600000000000001" thickTop="1" x14ac:dyDescent="0.35">
      <c r="B5" s="16" t="s">
        <v>2</v>
      </c>
      <c r="C5" s="17" t="s">
        <v>17</v>
      </c>
      <c r="D5" s="18" t="s">
        <v>3</v>
      </c>
    </row>
    <row r="6" spans="2:4" ht="15.6" x14ac:dyDescent="0.3">
      <c r="B6" s="7" t="s">
        <v>4</v>
      </c>
      <c r="C6" s="12">
        <v>66.61</v>
      </c>
      <c r="D6" s="29">
        <v>75</v>
      </c>
    </row>
    <row r="7" spans="2:4" ht="15.6" x14ac:dyDescent="0.3">
      <c r="B7" s="5" t="s">
        <v>5</v>
      </c>
      <c r="C7" s="14">
        <v>149.94999999999999</v>
      </c>
      <c r="D7" s="15">
        <v>171</v>
      </c>
    </row>
    <row r="8" spans="2:4" ht="15.6" x14ac:dyDescent="0.3">
      <c r="B8" s="7" t="s">
        <v>6</v>
      </c>
      <c r="C8" s="12">
        <v>131.91</v>
      </c>
      <c r="D8" s="8">
        <v>151</v>
      </c>
    </row>
    <row r="9" spans="2:4" ht="15.6" x14ac:dyDescent="0.3">
      <c r="B9" s="5" t="s">
        <v>7</v>
      </c>
      <c r="C9" s="14">
        <v>141.5</v>
      </c>
      <c r="D9" s="15">
        <v>168</v>
      </c>
    </row>
    <row r="10" spans="2:4" ht="15.6" x14ac:dyDescent="0.3">
      <c r="B10" s="7" t="s">
        <v>8</v>
      </c>
      <c r="C10" s="12">
        <v>179.86</v>
      </c>
      <c r="D10" s="8">
        <v>218</v>
      </c>
    </row>
    <row r="11" spans="2:4" ht="15.6" x14ac:dyDescent="0.3">
      <c r="B11" s="5" t="s">
        <v>9</v>
      </c>
      <c r="C11" s="14">
        <v>122.2</v>
      </c>
      <c r="D11" s="15">
        <v>145</v>
      </c>
    </row>
    <row r="12" spans="2:4" ht="15.6" x14ac:dyDescent="0.3">
      <c r="B12" s="7" t="s">
        <v>10</v>
      </c>
      <c r="C12" s="12">
        <v>55.41</v>
      </c>
      <c r="D12" s="8">
        <v>57</v>
      </c>
    </row>
    <row r="13" spans="2:4" ht="15.6" x14ac:dyDescent="0.3">
      <c r="B13" s="5" t="s">
        <v>11</v>
      </c>
      <c r="C13" s="14">
        <v>126.56</v>
      </c>
      <c r="D13" s="15">
        <v>151</v>
      </c>
    </row>
    <row r="14" spans="2:4" ht="15.6" x14ac:dyDescent="0.3">
      <c r="B14" s="7" t="s">
        <v>12</v>
      </c>
      <c r="C14" s="12">
        <v>142.69</v>
      </c>
      <c r="D14" s="8">
        <v>172</v>
      </c>
    </row>
    <row r="15" spans="2:4" ht="15.6" x14ac:dyDescent="0.3">
      <c r="B15" s="5" t="s">
        <v>13</v>
      </c>
      <c r="C15" s="25">
        <v>148.94</v>
      </c>
      <c r="D15" s="15">
        <v>180</v>
      </c>
    </row>
    <row r="16" spans="2:4" ht="15.6" x14ac:dyDescent="0.3">
      <c r="B16" s="7" t="s">
        <v>14</v>
      </c>
      <c r="C16" s="12">
        <v>127.71</v>
      </c>
      <c r="D16" s="8">
        <v>149</v>
      </c>
    </row>
    <row r="17" spans="2:4" ht="15.6" x14ac:dyDescent="0.3">
      <c r="B17" s="5" t="s">
        <v>15</v>
      </c>
      <c r="C17" s="13">
        <v>127.81</v>
      </c>
      <c r="D17" s="6">
        <v>147</v>
      </c>
    </row>
    <row r="18" spans="2:4" ht="16.2" thickBot="1" x14ac:dyDescent="0.35">
      <c r="B18" s="19" t="s">
        <v>16</v>
      </c>
      <c r="C18" s="20">
        <f>SUM(C6:C17)</f>
        <v>1521.15</v>
      </c>
      <c r="D18" s="21">
        <f>SUM(D6:D17)</f>
        <v>1784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9"/>
  <dimension ref="B3:D18"/>
  <sheetViews>
    <sheetView workbookViewId="0">
      <selection activeCell="G16" sqref="G16"/>
    </sheetView>
  </sheetViews>
  <sheetFormatPr defaultRowHeight="14.4" x14ac:dyDescent="0.3"/>
  <cols>
    <col min="1" max="1" width="28.33203125" customWidth="1"/>
    <col min="2" max="2" width="17.5546875" customWidth="1"/>
    <col min="3" max="3" width="20.44140625" customWidth="1"/>
    <col min="4" max="4" width="28.33203125" customWidth="1"/>
  </cols>
  <sheetData>
    <row r="3" spans="2:4" ht="15" thickBot="1" x14ac:dyDescent="0.35"/>
    <row r="4" spans="2:4" ht="21.6" thickBot="1" x14ac:dyDescent="0.35">
      <c r="B4" s="45" t="s">
        <v>19</v>
      </c>
      <c r="C4" s="46"/>
      <c r="D4" s="47"/>
    </row>
    <row r="5" spans="2:4" ht="18.600000000000001" thickTop="1" x14ac:dyDescent="0.35">
      <c r="B5" s="16" t="s">
        <v>2</v>
      </c>
      <c r="C5" s="17" t="s">
        <v>17</v>
      </c>
      <c r="D5" s="18" t="s">
        <v>3</v>
      </c>
    </row>
    <row r="6" spans="2:4" ht="15.6" x14ac:dyDescent="0.3">
      <c r="B6" s="7" t="s">
        <v>4</v>
      </c>
      <c r="C6" s="12">
        <v>40.72</v>
      </c>
      <c r="D6" s="29">
        <v>37</v>
      </c>
    </row>
    <row r="7" spans="2:4" ht="15.6" x14ac:dyDescent="0.3">
      <c r="B7" s="5" t="s">
        <v>5</v>
      </c>
      <c r="C7" s="14">
        <v>41.61</v>
      </c>
      <c r="D7" s="15">
        <v>39</v>
      </c>
    </row>
    <row r="8" spans="2:4" ht="15.6" x14ac:dyDescent="0.3">
      <c r="B8" s="7" t="s">
        <v>6</v>
      </c>
      <c r="C8" s="12">
        <v>82.01</v>
      </c>
      <c r="D8" s="8">
        <v>93</v>
      </c>
    </row>
    <row r="9" spans="2:4" ht="15.6" x14ac:dyDescent="0.3">
      <c r="B9" s="5" t="s">
        <v>7</v>
      </c>
      <c r="C9" s="14">
        <v>69.12</v>
      </c>
      <c r="D9" s="15">
        <v>75</v>
      </c>
    </row>
    <row r="10" spans="2:4" ht="15.6" x14ac:dyDescent="0.3">
      <c r="B10" s="7" t="s">
        <v>8</v>
      </c>
      <c r="C10" s="12">
        <v>96.95</v>
      </c>
      <c r="D10" s="8">
        <v>111</v>
      </c>
    </row>
    <row r="11" spans="2:4" ht="15.6" x14ac:dyDescent="0.3">
      <c r="B11" s="5" t="s">
        <v>9</v>
      </c>
      <c r="C11" s="40">
        <v>126.11</v>
      </c>
      <c r="D11" s="42">
        <v>150</v>
      </c>
    </row>
    <row r="12" spans="2:4" ht="15.6" x14ac:dyDescent="0.3">
      <c r="B12" s="7" t="s">
        <v>10</v>
      </c>
      <c r="C12" s="41">
        <v>87.45</v>
      </c>
      <c r="D12" s="43">
        <v>99</v>
      </c>
    </row>
    <row r="13" spans="2:4" ht="15.6" x14ac:dyDescent="0.3">
      <c r="B13" s="5" t="s">
        <v>11</v>
      </c>
      <c r="C13" s="40">
        <v>144.97999999999999</v>
      </c>
      <c r="D13" s="42">
        <v>166</v>
      </c>
    </row>
    <row r="14" spans="2:4" ht="15.6" x14ac:dyDescent="0.3">
      <c r="B14" s="7" t="s">
        <v>12</v>
      </c>
      <c r="C14" s="41">
        <v>131.19999999999999</v>
      </c>
      <c r="D14" s="43">
        <v>143</v>
      </c>
    </row>
    <row r="15" spans="2:4" ht="15.6" x14ac:dyDescent="0.3">
      <c r="B15" s="5" t="s">
        <v>13</v>
      </c>
      <c r="C15" s="40">
        <v>138.18</v>
      </c>
      <c r="D15" s="42">
        <v>147</v>
      </c>
    </row>
    <row r="16" spans="2:4" ht="15.6" x14ac:dyDescent="0.3">
      <c r="B16" s="7" t="s">
        <v>14</v>
      </c>
      <c r="C16" s="41">
        <v>181.1</v>
      </c>
      <c r="D16" s="43">
        <v>209</v>
      </c>
    </row>
    <row r="17" spans="2:4" ht="15.6" x14ac:dyDescent="0.3">
      <c r="B17" s="5" t="s">
        <v>15</v>
      </c>
      <c r="C17" s="40">
        <v>101.39</v>
      </c>
      <c r="D17" s="42">
        <v>98</v>
      </c>
    </row>
    <row r="18" spans="2:4" ht="16.2" thickBot="1" x14ac:dyDescent="0.35">
      <c r="B18" s="19" t="s">
        <v>16</v>
      </c>
      <c r="C18" s="20">
        <f>SUM(C6:C17)</f>
        <v>1240.8200000000002</v>
      </c>
      <c r="D18" s="21">
        <f>SUM(D6:D17)</f>
        <v>1367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18"/>
  <sheetViews>
    <sheetView workbookViewId="0">
      <selection activeCell="I15" sqref="I15"/>
    </sheetView>
  </sheetViews>
  <sheetFormatPr defaultRowHeight="14.4" x14ac:dyDescent="0.3"/>
  <cols>
    <col min="1" max="1" width="28.33203125" customWidth="1"/>
    <col min="2" max="2" width="17.5546875" customWidth="1"/>
    <col min="3" max="3" width="20.44140625" customWidth="1"/>
    <col min="4" max="4" width="28.33203125" customWidth="1"/>
  </cols>
  <sheetData>
    <row r="3" spans="2:4" ht="15" thickBot="1" x14ac:dyDescent="0.35"/>
    <row r="4" spans="2:4" ht="21.6" thickBot="1" x14ac:dyDescent="0.35">
      <c r="B4" s="45" t="s">
        <v>19</v>
      </c>
      <c r="C4" s="46"/>
      <c r="D4" s="47"/>
    </row>
    <row r="5" spans="2:4" ht="18.600000000000001" thickTop="1" x14ac:dyDescent="0.35">
      <c r="B5" s="16" t="s">
        <v>2</v>
      </c>
      <c r="C5" s="17" t="s">
        <v>17</v>
      </c>
      <c r="D5" s="18" t="s">
        <v>3</v>
      </c>
    </row>
    <row r="6" spans="2:4" ht="15.6" x14ac:dyDescent="0.3">
      <c r="B6" s="7" t="s">
        <v>4</v>
      </c>
      <c r="C6" s="12">
        <v>58.9</v>
      </c>
      <c r="D6" s="29">
        <v>43</v>
      </c>
    </row>
    <row r="7" spans="2:4" ht="15.6" x14ac:dyDescent="0.3">
      <c r="B7" s="5" t="s">
        <v>5</v>
      </c>
      <c r="C7" s="14">
        <v>51.24</v>
      </c>
      <c r="D7" s="15">
        <v>33</v>
      </c>
    </row>
    <row r="8" spans="2:4" ht="15.6" x14ac:dyDescent="0.3">
      <c r="B8" s="7" t="s">
        <v>6</v>
      </c>
      <c r="C8" s="12">
        <v>50.46</v>
      </c>
      <c r="D8" s="8">
        <v>32</v>
      </c>
    </row>
    <row r="9" spans="2:4" ht="15.6" x14ac:dyDescent="0.3">
      <c r="B9" s="5" t="s">
        <v>7</v>
      </c>
      <c r="C9" s="14">
        <v>37.67</v>
      </c>
      <c r="D9" s="15">
        <v>30</v>
      </c>
    </row>
    <row r="10" spans="2:4" ht="15.6" x14ac:dyDescent="0.3">
      <c r="B10" s="7" t="s">
        <v>8</v>
      </c>
      <c r="C10" s="12">
        <v>63.84</v>
      </c>
      <c r="D10" s="8">
        <v>60</v>
      </c>
    </row>
    <row r="11" spans="2:4" ht="15.6" x14ac:dyDescent="0.3">
      <c r="B11" s="5" t="s">
        <v>9</v>
      </c>
      <c r="C11" s="40">
        <v>135.19</v>
      </c>
      <c r="D11" s="42">
        <v>142</v>
      </c>
    </row>
    <row r="12" spans="2:4" ht="15.6" x14ac:dyDescent="0.3">
      <c r="B12" s="7" t="s">
        <v>10</v>
      </c>
      <c r="C12" s="41">
        <v>148.44999999999999</v>
      </c>
      <c r="D12" s="43">
        <v>158</v>
      </c>
    </row>
    <row r="13" spans="2:4" ht="15.6" x14ac:dyDescent="0.3">
      <c r="B13" s="5" t="s">
        <v>11</v>
      </c>
      <c r="C13" s="40">
        <v>157.72999999999999</v>
      </c>
      <c r="D13" s="42">
        <v>166</v>
      </c>
    </row>
    <row r="14" spans="2:4" ht="15.6" x14ac:dyDescent="0.3">
      <c r="B14" s="7" t="s">
        <v>12</v>
      </c>
      <c r="C14" s="41">
        <v>108.38</v>
      </c>
      <c r="D14" s="43">
        <v>103</v>
      </c>
    </row>
    <row r="15" spans="2:4" ht="15.6" x14ac:dyDescent="0.3">
      <c r="B15" s="5" t="s">
        <v>13</v>
      </c>
      <c r="C15" s="40">
        <v>162.29</v>
      </c>
      <c r="D15" s="42">
        <v>167</v>
      </c>
    </row>
    <row r="16" spans="2:4" ht="15.6" x14ac:dyDescent="0.3">
      <c r="B16" s="7" t="s">
        <v>14</v>
      </c>
      <c r="C16" s="41">
        <v>155.97</v>
      </c>
      <c r="D16" s="43">
        <v>161</v>
      </c>
    </row>
    <row r="17" spans="2:4" ht="15.6" x14ac:dyDescent="0.3">
      <c r="B17" s="5" t="s">
        <v>15</v>
      </c>
      <c r="C17" s="40">
        <v>237.97</v>
      </c>
      <c r="D17" s="42">
        <v>225</v>
      </c>
    </row>
    <row r="18" spans="2:4" ht="16.2" thickBot="1" x14ac:dyDescent="0.35">
      <c r="B18" s="19" t="s">
        <v>16</v>
      </c>
      <c r="C18" s="20">
        <f>SUM(C6:C17)</f>
        <v>1368.09</v>
      </c>
      <c r="D18" s="21">
        <f>SUM(D6:D17)</f>
        <v>1320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11</vt:i4>
      </vt:variant>
    </vt:vector>
  </HeadingPairs>
  <TitlesOfParts>
    <vt:vector size="11" baseType="lpstr"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  <vt:lpstr>GRAFICO</vt:lpstr>
      <vt:lpstr>HISTORICO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Juuh</dc:creator>
  <cp:lastModifiedBy>ISABEL</cp:lastModifiedBy>
  <dcterms:created xsi:type="dcterms:W3CDTF">2013-09-10T13:21:21Z</dcterms:created>
  <dcterms:modified xsi:type="dcterms:W3CDTF">2026-01-19T04:19:45Z</dcterms:modified>
</cp:coreProperties>
</file>