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F5DC4142-E953-4217-AD85-9E8E0DEDDBB8}" xr6:coauthVersionLast="47" xr6:coauthVersionMax="47" xr10:uidLastSave="{00000000-0000-0000-0000-000000000000}"/>
  <bookViews>
    <workbookView xWindow="-108" yWindow="-108" windowWidth="23256" windowHeight="12456" firstSheet="4" activeTab="10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2026" sheetId="19" r:id="rId10"/>
    <sheet name="GRAFICO" sheetId="6" r:id="rId11"/>
    <sheet name="HISTORICO" sheetId="1" r:id="rId12"/>
  </sheets>
  <externalReferences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C14" i="1"/>
  <c r="D18" i="19"/>
  <c r="C18" i="19"/>
  <c r="D18" i="18"/>
  <c r="D15" i="1" s="1"/>
  <c r="C18" i="18"/>
  <c r="C15" i="1" s="1"/>
  <c r="C13" i="1"/>
  <c r="D18" i="17"/>
  <c r="C18" i="17"/>
  <c r="D18" i="16"/>
  <c r="D13" i="1" s="1"/>
  <c r="C18" i="16"/>
  <c r="D6" i="15" l="1"/>
  <c r="D18" i="15"/>
  <c r="C18" i="15"/>
  <c r="D18" i="14" l="1"/>
  <c r="D11" i="1" s="1"/>
  <c r="C18" i="14"/>
  <c r="C11" i="1" s="1"/>
  <c r="D21" i="13"/>
  <c r="D10" i="1" s="1"/>
  <c r="C21" i="13"/>
  <c r="C10" i="1" s="1"/>
  <c r="D18" i="12" l="1"/>
  <c r="D9" i="1" s="1"/>
  <c r="C18" i="12"/>
  <c r="C9" i="1" s="1"/>
  <c r="D18" i="11"/>
  <c r="D8" i="1" s="1"/>
  <c r="C18" i="11"/>
  <c r="C8" i="1" s="1"/>
  <c r="D18" i="10"/>
  <c r="C18" i="10"/>
  <c r="D7" i="1" l="1"/>
  <c r="C7" i="1"/>
</calcChain>
</file>

<file path=xl/sharedStrings.xml><?xml version="1.0" encoding="utf-8"?>
<sst xmlns="http://schemas.openxmlformats.org/spreadsheetml/2006/main" count="180" uniqueCount="22">
  <si>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</si>
  <si>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</si>
  <si>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</si>
  <si>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</si>
  <si>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</si>
  <si>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</si>
  <si>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</si>
  <si>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</si>
  <si>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</si>
  <si>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</si>
  <si>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</si>
  <si>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</si>
  <si>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</si>
  <si>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</si>
  <si>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</si>
  <si>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</si>
  <si>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</si>
  <si>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</si>
  <si>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</si>
  <si>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405</t>
  </si>
  <si>
    <t xml:space="preserve"> </t>
  </si>
  <si>
    <t>fev/25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</si>
</sst>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165" fontId="3" fillId="0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 wrapText="1"/>
    </xf>
    <xf numFmtId="4" fontId="3" fillId="0" borderId="0" xfId="2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4" fontId="3" fillId="4" borderId="0" xfId="0" applyNumberFormat="1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4" fontId="3" fillId="4" borderId="0" xfId="0" applyNumberFormat="1" applyFont="1" applyFill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4" fontId="3" fillId="3" borderId="0" xfId="2" applyNumberFormat="1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17" fontId="3" fillId="4" borderId="1" xfId="0" applyNumberFormat="1" applyFont="1" applyFill="1" applyBorder="1" applyAlignment="1">
      <alignment horizontal="center"/>
    </xf>
    <xf numFmtId="17" fontId="3" fillId="4" borderId="3" xfId="0" applyNumberFormat="1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</cellXfs>
  <cellStyles count="8">
    <cellStyle name="Normal" xfId="0" builtinId="0"/>
    <cellStyle name="Normal 4" xfId="4" xr:uid="{00000000-0005-0000-0000-000001000000}"/>
    <cellStyle name="Vírgula" xfId="2" builtinId="3"/>
    <cellStyle name="Vírgula 2" xfId="6" xr:uid="{00000000-0005-0000-0000-000003000000}"/>
    <cellStyle name="Vírgula 3" xfId="1" xr:uid="{00000000-0005-0000-0000-000004000000}"/>
    <cellStyle name="Vírgula 3 2" xfId="5" xr:uid="{00000000-0005-0000-0000-000005000000}"/>
    <cellStyle name="Vírgula 4" xfId="3" xr:uid="{00000000-0005-0000-0000-000006000000}"/>
    <cellStyle name="Vírgula 4 2" xfId="7" xr:uid="{00000000-0005-0000-0000-000007000000}"/>
  </cellStyles>
  <dxfs count="0"/>
  <tableStyles count="0" defaultTableStyle="TableStyleMedium2" defaultPivotStyle="PivotStyleLight16"/>
  <colors>
    <mruColors>
      <color rgb="FF162A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rgbClr val="162A5C"/>
              </a:solidFill>
            </a:ln>
          </c:spPr>
          <c:marker>
            <c:spPr>
              <a:solidFill>
                <a:srgbClr val="162A5C"/>
              </a:solidFill>
              <a:ln>
                <a:solidFill>
                  <a:srgbClr val="162A5C"/>
                </a:solidFill>
              </a:ln>
            </c:spPr>
          </c:marker>
          <c:dLbls>
            <c:dLbl>
              <c:idx val="5"/>
              <c:layout>
                <c:manualLayout>
                  <c:x val="-5.585074243341967E-2"/>
                  <c:y val="5.59087256950024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811188811188806E-2"/>
                      <c:h val="6.12829518759134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25D-45DE-952D-3069A08ED063}"/>
                </c:ext>
              </c:extLst>
            </c:dLbl>
            <c:dLbl>
              <c:idx val="6"/>
              <c:layout>
                <c:manualLayout>
                  <c:x val="-4.4433529724868241E-2"/>
                  <c:y val="3.4528745131348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5D-45DE-952D-3069A08ED063}"/>
                </c:ext>
              </c:extLst>
            </c:dLbl>
            <c:dLbl>
              <c:idx val="9"/>
              <c:layout>
                <c:manualLayout>
                  <c:x val="-4.4433529724868442E-2"/>
                  <c:y val="3.0641475937956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5D-45DE-952D-3069A08ED063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fev/25</c:v>
                </c:pt>
                <c:pt idx="1">
                  <c:v>mar/25</c:v>
                </c:pt>
                <c:pt idx="2">
                  <c:v>abr/25</c:v>
                </c:pt>
                <c:pt idx="3">
                  <c:v>mai/25</c:v>
                </c:pt>
                <c:pt idx="4">
                  <c:v>jun/25</c:v>
                </c:pt>
                <c:pt idx="5">
                  <c:v>jul/25</c:v>
                </c:pt>
                <c:pt idx="6">
                  <c:v>ago/25</c:v>
                </c:pt>
                <c:pt idx="7">
                  <c:v>set/25</c:v>
                </c:pt>
                <c:pt idx="8">
                  <c:v>out/25</c:v>
                </c:pt>
                <c:pt idx="9">
                  <c:v>nov/25</c:v>
                </c:pt>
                <c:pt idx="10">
                  <c:v>dez/25</c:v>
                </c:pt>
                <c:pt idx="11">
                  <c:v>jan/26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86.45</c:v>
                </c:pt>
                <c:pt idx="1">
                  <c:v>102.07</c:v>
                </c:pt>
                <c:pt idx="2">
                  <c:v>82.46</c:v>
                </c:pt>
                <c:pt idx="3">
                  <c:v>92.5</c:v>
                </c:pt>
                <c:pt idx="4" formatCode="#,##0.00">
                  <c:v>128.37</c:v>
                </c:pt>
                <c:pt idx="5" formatCode="#,##0.00">
                  <c:v>157.16999999999999</c:v>
                </c:pt>
                <c:pt idx="6" formatCode="#,##0.00">
                  <c:v>152.63</c:v>
                </c:pt>
                <c:pt idx="7" formatCode="#,##0.00">
                  <c:v>88.68</c:v>
                </c:pt>
                <c:pt idx="8" formatCode="#,##0.00">
                  <c:v>208.45</c:v>
                </c:pt>
                <c:pt idx="9" formatCode="General">
                  <c:v>140.85</c:v>
                </c:pt>
                <c:pt idx="10" formatCode="#,##0.00">
                  <c:v>175.97</c:v>
                </c:pt>
                <c:pt idx="11" formatCode="#,##0.00">
                  <c:v>203.48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25D-45DE-952D-3069A08ED063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fev/25</c:v>
                </c:pt>
                <c:pt idx="1">
                  <c:v>mar/25</c:v>
                </c:pt>
                <c:pt idx="2">
                  <c:v>abr/25</c:v>
                </c:pt>
                <c:pt idx="3">
                  <c:v>mai/25</c:v>
                </c:pt>
                <c:pt idx="4">
                  <c:v>jun/25</c:v>
                </c:pt>
                <c:pt idx="5">
                  <c:v>jul/25</c:v>
                </c:pt>
                <c:pt idx="6">
                  <c:v>ago/25</c:v>
                </c:pt>
                <c:pt idx="7">
                  <c:v>set/25</c:v>
                </c:pt>
                <c:pt idx="8">
                  <c:v>out/25</c:v>
                </c:pt>
                <c:pt idx="9">
                  <c:v>nov/25</c:v>
                </c:pt>
                <c:pt idx="10">
                  <c:v>dez/25</c:v>
                </c:pt>
                <c:pt idx="11">
                  <c:v>jan/26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 formatCode="General">
                  <c:v>78</c:v>
                </c:pt>
                <c:pt idx="1">
                  <c:v>98</c:v>
                </c:pt>
                <c:pt idx="2" formatCode="General">
                  <c:v>84</c:v>
                </c:pt>
                <c:pt idx="3" formatCode="General">
                  <c:v>94</c:v>
                </c:pt>
                <c:pt idx="4">
                  <c:v>134</c:v>
                </c:pt>
                <c:pt idx="5">
                  <c:v>167</c:v>
                </c:pt>
                <c:pt idx="6">
                  <c:v>160</c:v>
                </c:pt>
                <c:pt idx="7">
                  <c:v>81</c:v>
                </c:pt>
                <c:pt idx="8" formatCode="General">
                  <c:v>219</c:v>
                </c:pt>
                <c:pt idx="9" formatCode="General">
                  <c:v>144</c:v>
                </c:pt>
                <c:pt idx="10" formatCode="General">
                  <c:v>162</c:v>
                </c:pt>
                <c:pt idx="11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25D-45DE-952D-3069A08ED0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1328640"/>
        <c:axId val="111543424"/>
      </c:lineChart>
      <c:dateAx>
        <c:axId val="11132864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11543424"/>
        <c:crosses val="autoZero"/>
        <c:auto val="0"/>
        <c:lblOffset val="100"/>
        <c:baseTimeUnit val="months"/>
      </c:dateAx>
      <c:valAx>
        <c:axId val="111543424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11132864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39609314183612443"/>
          <c:y val="3.6576562400576502E-2"/>
          <c:w val="0.21302073189568907"/>
          <c:h val="0.12108903053784945"/>
        </c:manualLayout>
      </c:layout>
      <c:overlay val="1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0.10902963085444428"/>
                  <c:y val="-1.9134498431598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C7-49F8-AD98-0F11C3650F1E}"/>
                </c:ext>
              </c:extLst>
            </c:dLbl>
            <c:dLbl>
              <c:idx val="1"/>
              <c:layout>
                <c:manualLayout>
                  <c:x val="-1.1346363926307914E-2"/>
                  <c:y val="2.9243806414442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500345574535831E-2"/>
                      <c:h val="6.90448754881249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6C7-49F8-AD98-0F11C3650F1E}"/>
                </c:ext>
              </c:extLst>
            </c:dLbl>
            <c:dLbl>
              <c:idx val="2"/>
              <c:layout>
                <c:manualLayout>
                  <c:x val="-1.1065006915629321E-2"/>
                  <c:y val="-8.9126559714795037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C7-49F8-AD98-0F11C3650F1E}"/>
                </c:ext>
              </c:extLst>
            </c:dLbl>
            <c:dLbl>
              <c:idx val="3"/>
              <c:layout>
                <c:manualLayout>
                  <c:x val="-3.3195020746887967E-2"/>
                  <c:y val="-1.782531194295900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C7-49F8-AD98-0F11C3650F1E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HISTORICO!$C$7:$C$15</c:f>
              <c:numCache>
                <c:formatCode>"R$"#,##0.00</c:formatCode>
                <c:ptCount val="9"/>
                <c:pt idx="0">
                  <c:v>36.880000000000003</c:v>
                </c:pt>
                <c:pt idx="1">
                  <c:v>756.85000000000014</c:v>
                </c:pt>
                <c:pt idx="2">
                  <c:v>2148.67</c:v>
                </c:pt>
                <c:pt idx="3">
                  <c:v>829.93</c:v>
                </c:pt>
                <c:pt idx="4">
                  <c:v>1227.68</c:v>
                </c:pt>
                <c:pt idx="5" formatCode="&quot;R$&quot;\ #,##0.00">
                  <c:v>1507.23</c:v>
                </c:pt>
                <c:pt idx="6" formatCode="#,##0.00">
                  <c:v>1354.81</c:v>
                </c:pt>
                <c:pt idx="7" formatCode="#,##0.00">
                  <c:v>1280.02</c:v>
                </c:pt>
                <c:pt idx="8" formatCode="#,##0.00">
                  <c:v>1474.5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C7-49F8-AD98-0F11C3650F1E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1"/>
              <c:layout>
                <c:manualLayout>
                  <c:x val="-5.1268524905235091E-2"/>
                  <c:y val="-4.2652519044875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C7-49F8-AD98-0F11C3650F1E}"/>
                </c:ext>
              </c:extLst>
            </c:dLbl>
            <c:dLbl>
              <c:idx val="3"/>
              <c:layout>
                <c:manualLayout>
                  <c:x val="1.4753342554172426E-2"/>
                  <c:y val="3.5650623885918006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C7-49F8-AD98-0F11C3650F1E}"/>
                </c:ext>
              </c:extLst>
            </c:dLbl>
            <c:dLbl>
              <c:idx val="4"/>
              <c:layout>
                <c:manualLayout>
                  <c:x val="-4.5776891996384267E-2"/>
                  <c:y val="-4.4536612067876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C7-49F8-AD98-0F11C3650F1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HISTORICO!$D$7:$D$15</c:f>
              <c:numCache>
                <c:formatCode>General</c:formatCode>
                <c:ptCount val="9"/>
                <c:pt idx="0">
                  <c:v>60</c:v>
                </c:pt>
                <c:pt idx="1">
                  <c:v>964</c:v>
                </c:pt>
                <c:pt idx="2" formatCode="#,##0">
                  <c:v>2665</c:v>
                </c:pt>
                <c:pt idx="3" formatCode="#,##0">
                  <c:v>1098</c:v>
                </c:pt>
                <c:pt idx="4" formatCode="#,##0">
                  <c:v>1438</c:v>
                </c:pt>
                <c:pt idx="5">
                  <c:v>1704</c:v>
                </c:pt>
                <c:pt idx="6" formatCode="#,##0">
                  <c:v>1575</c:v>
                </c:pt>
                <c:pt idx="7" formatCode="#,##0">
                  <c:v>1420</c:v>
                </c:pt>
                <c:pt idx="8" formatCode="#,##0">
                  <c:v>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C7-49F8-AD98-0F11C3650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71264"/>
        <c:axId val="112181248"/>
      </c:lineChart>
      <c:catAx>
        <c:axId val="1121712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12181248"/>
        <c:crosses val="autoZero"/>
        <c:auto val="1"/>
        <c:lblAlgn val="ctr"/>
        <c:lblOffset val="100"/>
        <c:noMultiLvlLbl val="0"/>
      </c:catAx>
      <c:valAx>
        <c:axId val="112181248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121712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5881007612637623E-2"/>
          <c:y val="0.12477718360071302"/>
          <c:w val="0.27676991931059436"/>
          <c:h val="0.16785352365713641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2</xdr:row>
      <xdr:rowOff>180974</xdr:rowOff>
    </xdr:from>
    <xdr:to>
      <xdr:col>12</xdr:col>
      <xdr:colOff>342900</xdr:colOff>
      <xdr:row>18</xdr:row>
      <xdr:rowOff>47624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819150</xdr:colOff>
      <xdr:row>2</xdr:row>
      <xdr:rowOff>190500</xdr:rowOff>
    </xdr:from>
    <xdr:to>
      <xdr:col>11</xdr:col>
      <xdr:colOff>523876</xdr:colOff>
      <xdr:row>17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lentina\Desktop\LABCEE\CONTAS_26_JAN-FEV\APARTAMENTOS\APARTAMENTO-312_25_JAN.xlsx" TargetMode="External"/><Relationship Id="rId1" Type="http://schemas.openxmlformats.org/officeDocument/2006/relationships/externalLinkPath" Target="APARTAMENTO-312_25_J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GRAFICO"/>
      <sheetName val="HISTOR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C5" t="str">
            <v>Fatura Total (R$)</v>
          </cell>
          <cell r="D5" t="str">
            <v>Consumo Ativo (kWh)</v>
          </cell>
        </row>
        <row r="6">
          <cell r="B6">
            <v>45689</v>
          </cell>
          <cell r="C6">
            <v>172.52</v>
          </cell>
          <cell r="D6">
            <v>188</v>
          </cell>
        </row>
        <row r="7">
          <cell r="B7">
            <v>45717</v>
          </cell>
          <cell r="C7">
            <v>136.5</v>
          </cell>
          <cell r="D7">
            <v>142</v>
          </cell>
        </row>
        <row r="8">
          <cell r="B8">
            <v>45748</v>
          </cell>
          <cell r="C8">
            <v>82.46</v>
          </cell>
          <cell r="D8">
            <v>84</v>
          </cell>
        </row>
        <row r="9">
          <cell r="B9">
            <v>45778</v>
          </cell>
          <cell r="C9">
            <v>77.290000000000006</v>
          </cell>
          <cell r="D9">
            <v>76</v>
          </cell>
        </row>
        <row r="10">
          <cell r="B10">
            <v>45809</v>
          </cell>
          <cell r="C10">
            <v>223.82</v>
          </cell>
          <cell r="D10">
            <v>246</v>
          </cell>
        </row>
        <row r="11">
          <cell r="B11">
            <v>45839</v>
          </cell>
          <cell r="C11">
            <v>41.3</v>
          </cell>
          <cell r="D11">
            <v>30</v>
          </cell>
        </row>
        <row r="12">
          <cell r="B12">
            <v>45870</v>
          </cell>
          <cell r="C12">
            <v>41.3</v>
          </cell>
          <cell r="D12">
            <v>30</v>
          </cell>
        </row>
        <row r="13">
          <cell r="B13">
            <v>45901</v>
          </cell>
          <cell r="C13">
            <v>224.68</v>
          </cell>
          <cell r="D13">
            <v>233</v>
          </cell>
        </row>
        <row r="14">
          <cell r="B14">
            <v>45931</v>
          </cell>
          <cell r="C14">
            <v>183.65</v>
          </cell>
          <cell r="D14">
            <v>191</v>
          </cell>
        </row>
        <row r="15">
          <cell r="B15">
            <v>45962</v>
          </cell>
          <cell r="C15">
            <v>106.06</v>
          </cell>
          <cell r="D15">
            <v>101</v>
          </cell>
        </row>
        <row r="16">
          <cell r="B16">
            <v>45992</v>
          </cell>
          <cell r="C16">
            <v>115.95</v>
          </cell>
          <cell r="D16">
            <v>101</v>
          </cell>
        </row>
        <row r="17">
          <cell r="B17">
            <v>46023</v>
          </cell>
          <cell r="C17">
            <v>77.739999999999995</v>
          </cell>
          <cell r="D17">
            <v>62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workbookViewId="0">
      <selection activeCell="B4" sqref="B4:D4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5" t="s">
        <v>19</v>
      </c>
      <c r="C4" s="46"/>
      <c r="D4" s="47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  <c r="E5" s="1"/>
    </row>
    <row r="6" spans="1:6" x14ac:dyDescent="0.3">
      <c r="A6" s="2"/>
      <c r="B6" s="8" t="s">
        <v>4</v>
      </c>
      <c r="C6" s="9"/>
      <c r="D6" s="10"/>
      <c r="E6" s="1"/>
    </row>
    <row r="7" spans="1:6" x14ac:dyDescent="0.3">
      <c r="A7" s="2"/>
      <c r="B7" s="11" t="s">
        <v>5</v>
      </c>
      <c r="C7" s="12"/>
      <c r="D7" s="13"/>
      <c r="E7" s="1"/>
    </row>
    <row r="8" spans="1:6" x14ac:dyDescent="0.3">
      <c r="A8" s="2"/>
      <c r="B8" s="8" t="s">
        <v>6</v>
      </c>
      <c r="C8" s="9"/>
      <c r="D8" s="10"/>
      <c r="E8" s="1"/>
    </row>
    <row r="9" spans="1:6" x14ac:dyDescent="0.3">
      <c r="A9" s="2"/>
      <c r="B9" s="11" t="s">
        <v>7</v>
      </c>
      <c r="C9" s="12"/>
      <c r="D9" s="13"/>
      <c r="E9" s="1"/>
    </row>
    <row r="10" spans="1:6" x14ac:dyDescent="0.3">
      <c r="A10" s="2"/>
      <c r="B10" s="8" t="s">
        <v>8</v>
      </c>
      <c r="C10" s="9"/>
      <c r="D10" s="10"/>
      <c r="E10" s="1"/>
    </row>
    <row r="11" spans="1:6" x14ac:dyDescent="0.3">
      <c r="A11" s="2"/>
      <c r="B11" s="11" t="s">
        <v>9</v>
      </c>
      <c r="C11" s="12"/>
      <c r="D11" s="13"/>
      <c r="E11" s="1"/>
    </row>
    <row r="12" spans="1:6" x14ac:dyDescent="0.3">
      <c r="A12" s="2"/>
      <c r="B12" s="8" t="s">
        <v>10</v>
      </c>
      <c r="C12" s="9"/>
      <c r="D12" s="10"/>
      <c r="E12" s="1"/>
    </row>
    <row r="13" spans="1:6" x14ac:dyDescent="0.3">
      <c r="A13" s="2"/>
      <c r="B13" s="11" t="s">
        <v>11</v>
      </c>
      <c r="C13" s="12"/>
      <c r="D13" s="13"/>
      <c r="E13" s="1"/>
    </row>
    <row r="14" spans="1:6" x14ac:dyDescent="0.3">
      <c r="A14" s="2"/>
      <c r="B14" s="8" t="s">
        <v>12</v>
      </c>
      <c r="C14" s="9"/>
      <c r="D14" s="10"/>
      <c r="E14" s="1"/>
    </row>
    <row r="15" spans="1:6" x14ac:dyDescent="0.3">
      <c r="A15" s="2"/>
      <c r="B15" s="11" t="s">
        <v>13</v>
      </c>
      <c r="C15" s="14"/>
      <c r="D15" s="15"/>
      <c r="E15" s="1"/>
    </row>
    <row r="16" spans="1:6" x14ac:dyDescent="0.3">
      <c r="B16" s="8" t="s">
        <v>14</v>
      </c>
      <c r="C16" s="9">
        <v>18.670000000000002</v>
      </c>
      <c r="D16" s="10">
        <v>30</v>
      </c>
      <c r="E16" s="1"/>
    </row>
    <row r="17" spans="2:5" x14ac:dyDescent="0.3">
      <c r="B17" s="11" t="s">
        <v>15</v>
      </c>
      <c r="C17" s="14">
        <v>18.21</v>
      </c>
      <c r="D17" s="15">
        <v>30</v>
      </c>
      <c r="E17" s="1"/>
    </row>
    <row r="18" spans="2:5" ht="16.2" thickBot="1" x14ac:dyDescent="0.35">
      <c r="B18" s="16" t="s">
        <v>16</v>
      </c>
      <c r="C18" s="17">
        <f>SUM(C6:C17)</f>
        <v>36.880000000000003</v>
      </c>
      <c r="D18" s="18">
        <f>SUM(D6:D17)</f>
        <v>60</v>
      </c>
      <c r="E18" s="1"/>
    </row>
    <row r="19" spans="2:5" x14ac:dyDescent="0.3">
      <c r="B19" s="1"/>
      <c r="C19" s="1"/>
      <c r="D19" s="1"/>
      <c r="E19" s="1"/>
    </row>
    <row r="20" spans="2:5" x14ac:dyDescent="0.3">
      <c r="B20" s="1"/>
      <c r="C20" s="1"/>
      <c r="D20" s="1"/>
      <c r="E20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27C80-920A-45E6-850B-021753DC7F2F}">
  <dimension ref="A3:D18"/>
  <sheetViews>
    <sheetView zoomScale="90" zoomScaleNormal="90" workbookViewId="0">
      <selection activeCell="C6" sqref="C6:D6"/>
    </sheetView>
  </sheetViews>
  <sheetFormatPr defaultRowHeight="14.4" x14ac:dyDescent="0.3"/>
  <cols>
    <col min="1" max="1" width="30.5546875" customWidth="1"/>
    <col min="2" max="2" width="21.6640625" customWidth="1"/>
    <col min="3" max="3" width="18.109375" customWidth="1"/>
    <col min="4" max="4" width="27.6640625" customWidth="1"/>
  </cols>
  <sheetData>
    <row r="3" spans="1:4" ht="15" thickBot="1" x14ac:dyDescent="0.35"/>
    <row r="4" spans="1:4" ht="21.6" thickBot="1" x14ac:dyDescent="0.35">
      <c r="A4" s="1"/>
      <c r="B4" s="45" t="s">
        <v>19</v>
      </c>
      <c r="C4" s="46"/>
      <c r="D4" s="47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203.48</v>
      </c>
      <c r="D6" s="10">
        <v>188</v>
      </c>
    </row>
    <row r="7" spans="1:4" ht="15.6" x14ac:dyDescent="0.3">
      <c r="A7" s="2"/>
      <c r="B7" s="11" t="s">
        <v>5</v>
      </c>
      <c r="C7" s="37"/>
      <c r="D7" s="19"/>
    </row>
    <row r="8" spans="1:4" ht="15.6" x14ac:dyDescent="0.3">
      <c r="A8" s="2"/>
      <c r="B8" s="8" t="s">
        <v>6</v>
      </c>
      <c r="C8" s="9"/>
      <c r="D8" s="10"/>
    </row>
    <row r="9" spans="1:4" ht="15.6" x14ac:dyDescent="0.3">
      <c r="A9" s="2"/>
      <c r="B9" s="11" t="s">
        <v>7</v>
      </c>
      <c r="C9" s="2"/>
      <c r="D9" s="19"/>
    </row>
    <row r="10" spans="1:4" ht="15.6" x14ac:dyDescent="0.3">
      <c r="A10" s="2"/>
      <c r="B10" s="8" t="s">
        <v>8</v>
      </c>
      <c r="C10" s="9"/>
      <c r="D10" s="10"/>
    </row>
    <row r="11" spans="1:4" ht="15.6" x14ac:dyDescent="0.3">
      <c r="A11" s="2"/>
      <c r="B11" s="11" t="s">
        <v>9</v>
      </c>
      <c r="C11" s="12"/>
      <c r="D11" s="13"/>
    </row>
    <row r="12" spans="1:4" ht="15.6" x14ac:dyDescent="0.3">
      <c r="A12" s="2"/>
      <c r="B12" s="8" t="s">
        <v>10</v>
      </c>
      <c r="C12" s="9"/>
      <c r="D12" s="10"/>
    </row>
    <row r="13" spans="1:4" ht="15.6" x14ac:dyDescent="0.3">
      <c r="A13" s="2"/>
      <c r="B13" s="11" t="s">
        <v>11</v>
      </c>
      <c r="C13" s="12"/>
      <c r="D13" s="13"/>
    </row>
    <row r="14" spans="1:4" ht="15.6" x14ac:dyDescent="0.3">
      <c r="A14" s="2"/>
      <c r="B14" s="8" t="s">
        <v>12</v>
      </c>
      <c r="C14" s="9"/>
      <c r="D14" s="10"/>
    </row>
    <row r="15" spans="1:4" ht="15.6" x14ac:dyDescent="0.3">
      <c r="A15" s="2"/>
      <c r="B15" s="11" t="s">
        <v>13</v>
      </c>
      <c r="C15" s="12"/>
      <c r="D15" s="19"/>
    </row>
    <row r="16" spans="1:4" ht="15.6" x14ac:dyDescent="0.3">
      <c r="A16" s="1"/>
      <c r="B16" s="8" t="s">
        <v>14</v>
      </c>
      <c r="C16" s="20"/>
      <c r="D16" s="21"/>
    </row>
    <row r="17" spans="1:4" ht="15.6" x14ac:dyDescent="0.3">
      <c r="A17" s="1"/>
      <c r="B17" s="11" t="s">
        <v>15</v>
      </c>
      <c r="C17" s="14"/>
      <c r="D17" s="19"/>
    </row>
    <row r="18" spans="1:4" ht="16.2" thickBot="1" x14ac:dyDescent="0.35">
      <c r="A18" s="1"/>
      <c r="B18" s="16" t="s">
        <v>16</v>
      </c>
      <c r="C18" s="17">
        <f>SUM(C6:C17)</f>
        <v>203.48</v>
      </c>
      <c r="D18" s="18">
        <f>SUM(D6:D17)</f>
        <v>188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"/>
  <sheetViews>
    <sheetView showGridLines="0" tabSelected="1" zoomScale="94" zoomScaleNormal="94" workbookViewId="0">
      <selection activeCell="D24" sqref="D24"/>
    </sheetView>
  </sheetViews>
  <sheetFormatPr defaultColWidth="9.109375"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5" t="s">
        <v>19</v>
      </c>
      <c r="C4" s="46"/>
      <c r="D4" s="47"/>
      <c r="F4" s="4"/>
    </row>
    <row r="5" spans="1:6" ht="16.2" thickTop="1" x14ac:dyDescent="0.3">
      <c r="A5" s="2"/>
      <c r="B5" s="5" t="s">
        <v>2</v>
      </c>
      <c r="C5" s="39" t="s">
        <v>17</v>
      </c>
      <c r="D5" s="7" t="s">
        <v>3</v>
      </c>
    </row>
    <row r="6" spans="1:6" x14ac:dyDescent="0.3">
      <c r="B6" s="40" t="s">
        <v>21</v>
      </c>
      <c r="C6" s="41">
        <v>86.45</v>
      </c>
      <c r="D6" s="43">
        <v>78</v>
      </c>
      <c r="E6" s="1"/>
    </row>
    <row r="7" spans="1:6" x14ac:dyDescent="0.3">
      <c r="B7" s="58">
        <v>45717</v>
      </c>
      <c r="C7" s="41">
        <v>102.07</v>
      </c>
      <c r="D7" s="42">
        <v>98</v>
      </c>
      <c r="E7" s="1"/>
    </row>
    <row r="8" spans="1:6" x14ac:dyDescent="0.3">
      <c r="B8" s="58">
        <v>45748</v>
      </c>
      <c r="C8" s="44">
        <v>82.46</v>
      </c>
      <c r="D8" s="43">
        <v>84</v>
      </c>
    </row>
    <row r="9" spans="1:6" x14ac:dyDescent="0.3">
      <c r="B9" s="58">
        <v>45778</v>
      </c>
      <c r="C9" s="44">
        <v>92.5</v>
      </c>
      <c r="D9" s="43">
        <v>94</v>
      </c>
    </row>
    <row r="10" spans="1:6" x14ac:dyDescent="0.3">
      <c r="B10" s="58">
        <v>45809</v>
      </c>
      <c r="C10" s="55">
        <v>128.37</v>
      </c>
      <c r="D10" s="53">
        <v>134</v>
      </c>
    </row>
    <row r="11" spans="1:6" x14ac:dyDescent="0.3">
      <c r="B11" s="58">
        <v>45839</v>
      </c>
      <c r="C11" s="56">
        <v>157.16999999999999</v>
      </c>
      <c r="D11" s="42">
        <v>167</v>
      </c>
    </row>
    <row r="12" spans="1:6" x14ac:dyDescent="0.3">
      <c r="B12" s="58">
        <v>45870</v>
      </c>
      <c r="C12" s="55">
        <v>152.63</v>
      </c>
      <c r="D12" s="53">
        <v>160</v>
      </c>
    </row>
    <row r="13" spans="1:6" x14ac:dyDescent="0.3">
      <c r="B13" s="58">
        <v>45901</v>
      </c>
      <c r="C13" s="56">
        <v>88.68</v>
      </c>
      <c r="D13" s="42">
        <v>81</v>
      </c>
    </row>
    <row r="14" spans="1:6" x14ac:dyDescent="0.3">
      <c r="B14" s="58">
        <v>45931</v>
      </c>
      <c r="C14" s="55">
        <v>208.45</v>
      </c>
      <c r="D14" s="43">
        <v>219</v>
      </c>
    </row>
    <row r="15" spans="1:6" x14ac:dyDescent="0.3">
      <c r="B15" s="58">
        <v>45962</v>
      </c>
      <c r="C15" s="57">
        <v>140.85</v>
      </c>
      <c r="D15" s="43">
        <v>144</v>
      </c>
    </row>
    <row r="16" spans="1:6" x14ac:dyDescent="0.3">
      <c r="B16" s="58">
        <v>45992</v>
      </c>
      <c r="C16" s="56">
        <v>175.97</v>
      </c>
      <c r="D16" s="43">
        <v>162</v>
      </c>
    </row>
    <row r="17" spans="2:4" ht="16.2" thickBot="1" x14ac:dyDescent="0.35">
      <c r="B17" s="59">
        <v>46023</v>
      </c>
      <c r="C17" s="60">
        <v>203.48</v>
      </c>
      <c r="D17" s="61">
        <v>188</v>
      </c>
    </row>
    <row r="19" spans="2:4" x14ac:dyDescent="0.3">
      <c r="B19" t="s">
        <v>20</v>
      </c>
    </row>
  </sheetData>
  <mergeCells count="1">
    <mergeCell ref="B4:D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F19"/>
  <sheetViews>
    <sheetView showGridLines="0" topLeftCell="C1" zoomScale="104" workbookViewId="0">
      <selection activeCell="D24" sqref="D24"/>
    </sheetView>
  </sheetViews>
  <sheetFormatPr defaultColWidth="9.109375" defaultRowHeight="15.6" x14ac:dyDescent="0.3"/>
  <cols>
    <col min="1" max="1" width="23.33203125" style="1" customWidth="1"/>
    <col min="2" max="2" width="21.5546875" style="1" customWidth="1"/>
    <col min="3" max="3" width="21.88671875" style="2" customWidth="1"/>
    <col min="4" max="4" width="27.44140625" style="1" customWidth="1"/>
    <col min="5" max="6" width="22.6640625" style="1" customWidth="1"/>
    <col min="7" max="16384" width="9.109375" style="1"/>
  </cols>
  <sheetData>
    <row r="3" spans="1:6" ht="16.2" thickBot="1" x14ac:dyDescent="0.35">
      <c r="F3" s="3"/>
    </row>
    <row r="4" spans="1:6" ht="30" customHeight="1" thickBot="1" x14ac:dyDescent="0.35">
      <c r="B4" s="45" t="s">
        <v>19</v>
      </c>
      <c r="C4" s="46"/>
      <c r="D4" s="47"/>
      <c r="F4" s="4"/>
    </row>
    <row r="5" spans="1:6" ht="16.2" thickTop="1" x14ac:dyDescent="0.3">
      <c r="A5" s="2"/>
      <c r="B5" s="22" t="s">
        <v>0</v>
      </c>
      <c r="C5" s="23" t="s">
        <v>18</v>
      </c>
      <c r="D5" s="24" t="s">
        <v>1</v>
      </c>
    </row>
    <row r="6" spans="1:6" x14ac:dyDescent="0.3">
      <c r="A6" s="2"/>
      <c r="B6" s="8">
        <v>2016</v>
      </c>
      <c r="C6" s="25"/>
      <c r="D6" s="26"/>
    </row>
    <row r="7" spans="1:6" x14ac:dyDescent="0.3">
      <c r="A7" s="2"/>
      <c r="B7" s="11">
        <v>2017</v>
      </c>
      <c r="C7" s="33">
        <f>'2017'!C18</f>
        <v>36.880000000000003</v>
      </c>
      <c r="D7" s="27">
        <f>'2017'!D18</f>
        <v>60</v>
      </c>
    </row>
    <row r="8" spans="1:6" x14ac:dyDescent="0.3">
      <c r="A8" s="2"/>
      <c r="B8" s="8">
        <v>2018</v>
      </c>
      <c r="C8" s="34">
        <f>'2018'!C18</f>
        <v>756.85000000000014</v>
      </c>
      <c r="D8" s="26">
        <f>'2018'!D18</f>
        <v>964</v>
      </c>
    </row>
    <row r="9" spans="1:6" x14ac:dyDescent="0.3">
      <c r="A9" s="2"/>
      <c r="B9" s="11">
        <v>2019</v>
      </c>
      <c r="C9" s="35">
        <f>'2019'!C18</f>
        <v>2148.67</v>
      </c>
      <c r="D9" s="15">
        <f>'2019'!D18</f>
        <v>2665</v>
      </c>
    </row>
    <row r="10" spans="1:6" x14ac:dyDescent="0.3">
      <c r="A10" s="2"/>
      <c r="B10" s="8">
        <v>2020</v>
      </c>
      <c r="C10" s="34">
        <f>'2020'!C21</f>
        <v>829.93</v>
      </c>
      <c r="D10" s="10">
        <f>'2020'!D21</f>
        <v>1098</v>
      </c>
    </row>
    <row r="11" spans="1:6" x14ac:dyDescent="0.3">
      <c r="A11" s="2"/>
      <c r="B11" s="11">
        <v>2021</v>
      </c>
      <c r="C11" s="35">
        <f>'2021'!C18</f>
        <v>1227.68</v>
      </c>
      <c r="D11" s="15">
        <f>'2021'!D18</f>
        <v>1438</v>
      </c>
    </row>
    <row r="12" spans="1:6" x14ac:dyDescent="0.3">
      <c r="A12" s="2"/>
      <c r="B12" s="8">
        <v>2022</v>
      </c>
      <c r="C12" s="36">
        <v>1507.23</v>
      </c>
      <c r="D12" s="26">
        <v>1704</v>
      </c>
    </row>
    <row r="13" spans="1:6" x14ac:dyDescent="0.3">
      <c r="A13" s="2"/>
      <c r="B13" s="11">
        <v>2023</v>
      </c>
      <c r="C13" s="38">
        <f>'2023'!C18</f>
        <v>1354.81</v>
      </c>
      <c r="D13" s="15">
        <f>'2023'!D18</f>
        <v>1575</v>
      </c>
    </row>
    <row r="14" spans="1:6" x14ac:dyDescent="0.3">
      <c r="A14" s="2"/>
      <c r="B14" s="8">
        <v>2024</v>
      </c>
      <c r="C14" s="54">
        <f>'2024'!C18</f>
        <v>1280.02</v>
      </c>
      <c r="D14" s="10">
        <f>'2024'!D18</f>
        <v>1420</v>
      </c>
    </row>
    <row r="15" spans="1:6" x14ac:dyDescent="0.3">
      <c r="B15" s="11">
        <v>2025</v>
      </c>
      <c r="C15" s="38">
        <f>'2025'!C18</f>
        <v>1474.5</v>
      </c>
      <c r="D15" s="15">
        <f>'2025'!D18</f>
        <v>1464</v>
      </c>
    </row>
    <row r="16" spans="1:6" x14ac:dyDescent="0.3">
      <c r="B16" s="8">
        <v>2026</v>
      </c>
      <c r="C16" s="25"/>
      <c r="D16" s="26"/>
    </row>
    <row r="17" spans="2:4" x14ac:dyDescent="0.3">
      <c r="B17" s="11">
        <v>2027</v>
      </c>
      <c r="C17" s="28"/>
      <c r="D17" s="27"/>
    </row>
    <row r="18" spans="2:4" x14ac:dyDescent="0.3">
      <c r="B18" s="8">
        <v>2028</v>
      </c>
      <c r="C18" s="25"/>
      <c r="D18" s="26"/>
    </row>
    <row r="19" spans="2:4" ht="16.2" thickBot="1" x14ac:dyDescent="0.35">
      <c r="B19" s="29">
        <v>2029</v>
      </c>
      <c r="C19" s="30"/>
      <c r="D19" s="3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opLeftCell="B1" workbookViewId="0">
      <selection activeCell="F1" sqref="F1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5" t="s">
        <v>19</v>
      </c>
      <c r="C4" s="46"/>
      <c r="D4" s="47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  <c r="E5" s="1"/>
    </row>
    <row r="6" spans="1:6" x14ac:dyDescent="0.3">
      <c r="A6" s="2"/>
      <c r="B6" s="8" t="s">
        <v>4</v>
      </c>
      <c r="C6" s="9">
        <v>23.31</v>
      </c>
      <c r="D6" s="10">
        <v>30</v>
      </c>
      <c r="E6" s="1"/>
    </row>
    <row r="7" spans="1:6" x14ac:dyDescent="0.3">
      <c r="A7" s="2"/>
      <c r="B7" s="11" t="s">
        <v>5</v>
      </c>
      <c r="C7" s="12">
        <v>24.05</v>
      </c>
      <c r="D7" s="13">
        <v>30</v>
      </c>
      <c r="E7" s="1"/>
    </row>
    <row r="8" spans="1:6" x14ac:dyDescent="0.3">
      <c r="A8" s="2"/>
      <c r="B8" s="8" t="s">
        <v>6</v>
      </c>
      <c r="C8" s="9">
        <v>21.75</v>
      </c>
      <c r="D8" s="10">
        <v>30</v>
      </c>
      <c r="E8" s="1"/>
    </row>
    <row r="9" spans="1:6" x14ac:dyDescent="0.3">
      <c r="A9" s="2"/>
      <c r="B9" s="11" t="s">
        <v>7</v>
      </c>
      <c r="C9" s="12">
        <v>23.3</v>
      </c>
      <c r="D9" s="13">
        <v>30</v>
      </c>
      <c r="E9" s="1"/>
    </row>
    <row r="10" spans="1:6" x14ac:dyDescent="0.3">
      <c r="A10" s="2"/>
      <c r="B10" s="8" t="s">
        <v>8</v>
      </c>
      <c r="C10" s="9">
        <v>21.39</v>
      </c>
      <c r="D10" s="10">
        <v>30</v>
      </c>
      <c r="E10" s="1"/>
    </row>
    <row r="11" spans="1:6" x14ac:dyDescent="0.3">
      <c r="A11" s="2"/>
      <c r="B11" s="11" t="s">
        <v>9</v>
      </c>
      <c r="C11" s="12">
        <v>56.23</v>
      </c>
      <c r="D11" s="13">
        <v>72</v>
      </c>
      <c r="E11" s="1"/>
    </row>
    <row r="12" spans="1:6" x14ac:dyDescent="0.3">
      <c r="A12" s="2"/>
      <c r="B12" s="8" t="s">
        <v>10</v>
      </c>
      <c r="C12" s="9">
        <v>112.04</v>
      </c>
      <c r="D12" s="10">
        <v>140</v>
      </c>
      <c r="E12" s="1"/>
    </row>
    <row r="13" spans="1:6" x14ac:dyDescent="0.3">
      <c r="A13" s="2"/>
      <c r="B13" s="11" t="s">
        <v>11</v>
      </c>
      <c r="C13" s="12">
        <v>142.43</v>
      </c>
      <c r="D13" s="13">
        <v>181</v>
      </c>
      <c r="E13" s="1"/>
    </row>
    <row r="14" spans="1:6" x14ac:dyDescent="0.3">
      <c r="A14" s="2"/>
      <c r="B14" s="8" t="s">
        <v>12</v>
      </c>
      <c r="C14" s="9">
        <v>153.68</v>
      </c>
      <c r="D14" s="10">
        <v>190</v>
      </c>
      <c r="E14" s="1"/>
    </row>
    <row r="15" spans="1:6" x14ac:dyDescent="0.3">
      <c r="A15" s="2"/>
      <c r="B15" s="11" t="s">
        <v>13</v>
      </c>
      <c r="C15" s="12">
        <v>66.69</v>
      </c>
      <c r="D15" s="19">
        <v>84</v>
      </c>
      <c r="E15" s="1"/>
    </row>
    <row r="16" spans="1:6" x14ac:dyDescent="0.3">
      <c r="B16" s="8" t="s">
        <v>14</v>
      </c>
      <c r="C16" s="20">
        <v>54.32</v>
      </c>
      <c r="D16" s="21">
        <v>72</v>
      </c>
      <c r="E16" s="1"/>
    </row>
    <row r="17" spans="2:5" x14ac:dyDescent="0.3">
      <c r="B17" s="11" t="s">
        <v>15</v>
      </c>
      <c r="C17" s="14">
        <v>57.66</v>
      </c>
      <c r="D17" s="19">
        <v>75</v>
      </c>
      <c r="E17" s="1"/>
    </row>
    <row r="18" spans="2:5" ht="16.2" thickBot="1" x14ac:dyDescent="0.35">
      <c r="B18" s="16" t="s">
        <v>16</v>
      </c>
      <c r="C18" s="17">
        <f>SUM(C6:C17)</f>
        <v>756.85000000000014</v>
      </c>
      <c r="D18" s="18">
        <f>SUM(D6:D17)</f>
        <v>964</v>
      </c>
      <c r="E18" s="1"/>
    </row>
    <row r="19" spans="2:5" x14ac:dyDescent="0.3">
      <c r="B19" s="1"/>
      <c r="C19" s="1"/>
      <c r="D19" s="1"/>
      <c r="E19" s="1"/>
    </row>
    <row r="20" spans="2:5" x14ac:dyDescent="0.3">
      <c r="B20" s="1"/>
      <c r="C20" s="1"/>
      <c r="D20" s="1"/>
      <c r="E20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topLeftCell="B1" workbookViewId="0">
      <selection activeCell="C18" sqref="C18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5" t="s">
        <v>19</v>
      </c>
      <c r="C4" s="46"/>
      <c r="D4" s="47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  <c r="E5" s="1"/>
    </row>
    <row r="6" spans="1:6" x14ac:dyDescent="0.3">
      <c r="A6" s="2"/>
      <c r="B6" s="8" t="s">
        <v>4</v>
      </c>
      <c r="C6" s="9">
        <v>23.83</v>
      </c>
      <c r="D6" s="10">
        <v>30</v>
      </c>
      <c r="E6" s="1"/>
    </row>
    <row r="7" spans="1:6" x14ac:dyDescent="0.3">
      <c r="A7" s="2"/>
      <c r="B7" s="11" t="s">
        <v>5</v>
      </c>
      <c r="C7" s="2">
        <v>77.64</v>
      </c>
      <c r="D7" s="19">
        <v>96</v>
      </c>
      <c r="E7" s="1"/>
    </row>
    <row r="8" spans="1:6" x14ac:dyDescent="0.3">
      <c r="A8" s="2"/>
      <c r="B8" s="8" t="s">
        <v>6</v>
      </c>
      <c r="C8" s="9">
        <v>135.26</v>
      </c>
      <c r="D8" s="10">
        <v>164</v>
      </c>
      <c r="E8" s="1"/>
    </row>
    <row r="9" spans="1:6" x14ac:dyDescent="0.3">
      <c r="A9" s="2"/>
      <c r="B9" s="11" t="s">
        <v>7</v>
      </c>
      <c r="C9" s="2">
        <v>223.21</v>
      </c>
      <c r="D9" s="19">
        <v>277</v>
      </c>
      <c r="E9" s="1"/>
    </row>
    <row r="10" spans="1:6" x14ac:dyDescent="0.3">
      <c r="A10" s="2"/>
      <c r="B10" s="8" t="s">
        <v>8</v>
      </c>
      <c r="C10" s="9">
        <v>250.98</v>
      </c>
      <c r="D10" s="10">
        <v>316</v>
      </c>
      <c r="E10" s="1"/>
    </row>
    <row r="11" spans="1:6" x14ac:dyDescent="0.3">
      <c r="A11" s="2"/>
      <c r="B11" s="11" t="s">
        <v>9</v>
      </c>
      <c r="C11" s="12">
        <v>325.02</v>
      </c>
      <c r="D11" s="13">
        <v>409</v>
      </c>
      <c r="E11" s="1"/>
    </row>
    <row r="12" spans="1:6" x14ac:dyDescent="0.3">
      <c r="A12" s="2"/>
      <c r="B12" s="8" t="s">
        <v>10</v>
      </c>
      <c r="C12" s="9">
        <v>274.37</v>
      </c>
      <c r="D12" s="10">
        <v>346</v>
      </c>
      <c r="E12" s="1"/>
    </row>
    <row r="13" spans="1:6" x14ac:dyDescent="0.3">
      <c r="A13" s="2"/>
      <c r="B13" s="11" t="s">
        <v>11</v>
      </c>
      <c r="C13" s="12">
        <v>211.63</v>
      </c>
      <c r="D13" s="13">
        <v>251</v>
      </c>
      <c r="E13" s="1"/>
    </row>
    <row r="14" spans="1:6" x14ac:dyDescent="0.3">
      <c r="A14" s="2"/>
      <c r="B14" s="8" t="s">
        <v>12</v>
      </c>
      <c r="C14" s="9">
        <v>187.11</v>
      </c>
      <c r="D14" s="10">
        <v>226</v>
      </c>
      <c r="E14" s="1"/>
    </row>
    <row r="15" spans="1:6" x14ac:dyDescent="0.3">
      <c r="A15" s="2"/>
      <c r="B15" s="11" t="s">
        <v>13</v>
      </c>
      <c r="C15" s="12">
        <v>178.84</v>
      </c>
      <c r="D15" s="19">
        <v>217</v>
      </c>
      <c r="E15" s="1"/>
    </row>
    <row r="16" spans="1:6" x14ac:dyDescent="0.3">
      <c r="B16" s="8" t="s">
        <v>14</v>
      </c>
      <c r="C16" s="20">
        <v>146.13</v>
      </c>
      <c r="D16" s="21">
        <v>181</v>
      </c>
      <c r="E16" s="1"/>
    </row>
    <row r="17" spans="2:5" x14ac:dyDescent="0.3">
      <c r="B17" s="11" t="s">
        <v>15</v>
      </c>
      <c r="C17" s="14">
        <v>114.65</v>
      </c>
      <c r="D17" s="19">
        <v>152</v>
      </c>
      <c r="E17" s="1"/>
    </row>
    <row r="18" spans="2:5" ht="16.2" thickBot="1" x14ac:dyDescent="0.35">
      <c r="B18" s="16" t="s">
        <v>16</v>
      </c>
      <c r="C18" s="17">
        <f>SUM(C6:C17)</f>
        <v>2148.67</v>
      </c>
      <c r="D18" s="18">
        <f>SUM(D6:D17)</f>
        <v>2665</v>
      </c>
      <c r="E18" s="1"/>
    </row>
    <row r="19" spans="2:5" x14ac:dyDescent="0.3">
      <c r="B19" s="1"/>
      <c r="C19" s="1"/>
      <c r="D19" s="1"/>
      <c r="E19" s="1"/>
    </row>
    <row r="20" spans="2:5" x14ac:dyDescent="0.3">
      <c r="B20" s="1"/>
      <c r="C20" s="1"/>
      <c r="D20" s="1"/>
      <c r="E20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topLeftCell="A4" workbookViewId="0">
      <selection activeCell="A6" sqref="A6"/>
    </sheetView>
  </sheetViews>
  <sheetFormatPr defaultRowHeight="14.4" x14ac:dyDescent="0.3"/>
  <cols>
    <col min="1" max="1" width="35.109375" customWidth="1"/>
    <col min="2" max="2" width="27.109375" customWidth="1"/>
    <col min="3" max="3" width="27.88671875" customWidth="1"/>
    <col min="4" max="4" width="27.664062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5.6" x14ac:dyDescent="0.3">
      <c r="A3" s="1"/>
    </row>
    <row r="4" spans="1:4" ht="15.6" x14ac:dyDescent="0.3">
      <c r="A4" s="1"/>
    </row>
    <row r="5" spans="1:4" ht="15.6" x14ac:dyDescent="0.3">
      <c r="A5" s="1"/>
    </row>
    <row r="6" spans="1:4" ht="16.2" thickBot="1" x14ac:dyDescent="0.35">
      <c r="A6" s="1"/>
    </row>
    <row r="7" spans="1:4" ht="21.6" thickBot="1" x14ac:dyDescent="0.35">
      <c r="A7" s="1"/>
      <c r="B7" s="45" t="s">
        <v>19</v>
      </c>
      <c r="C7" s="46"/>
      <c r="D7" s="47"/>
    </row>
    <row r="8" spans="1:4" ht="16.2" thickTop="1" x14ac:dyDescent="0.3">
      <c r="A8" s="1"/>
      <c r="B8" s="5" t="s">
        <v>2</v>
      </c>
      <c r="C8" s="6" t="s">
        <v>17</v>
      </c>
      <c r="D8" s="7" t="s">
        <v>3</v>
      </c>
    </row>
    <row r="9" spans="1:4" ht="15.6" x14ac:dyDescent="0.3">
      <c r="A9" s="2"/>
      <c r="B9" s="8" t="s">
        <v>4</v>
      </c>
      <c r="C9" s="9">
        <v>37.9</v>
      </c>
      <c r="D9" s="10">
        <v>49</v>
      </c>
    </row>
    <row r="10" spans="1:4" ht="15.6" x14ac:dyDescent="0.3">
      <c r="A10" s="2"/>
      <c r="B10" s="11" t="s">
        <v>5</v>
      </c>
      <c r="C10" s="32">
        <v>71.78</v>
      </c>
      <c r="D10" s="19">
        <v>94</v>
      </c>
    </row>
    <row r="11" spans="1:4" ht="15.6" x14ac:dyDescent="0.3">
      <c r="A11" s="2"/>
      <c r="B11" s="8" t="s">
        <v>6</v>
      </c>
      <c r="C11" s="9">
        <v>117.28</v>
      </c>
      <c r="D11" s="10">
        <v>158</v>
      </c>
    </row>
    <row r="12" spans="1:4" ht="15.6" x14ac:dyDescent="0.3">
      <c r="A12" s="2"/>
      <c r="B12" s="11" t="s">
        <v>7</v>
      </c>
      <c r="C12" s="2">
        <v>111.97</v>
      </c>
      <c r="D12" s="19">
        <v>145</v>
      </c>
    </row>
    <row r="13" spans="1:4" ht="15.6" x14ac:dyDescent="0.3">
      <c r="A13" s="2"/>
      <c r="B13" s="8" t="s">
        <v>8</v>
      </c>
      <c r="C13" s="9">
        <v>57.36</v>
      </c>
      <c r="D13" s="10">
        <v>77</v>
      </c>
    </row>
    <row r="14" spans="1:4" ht="15.6" x14ac:dyDescent="0.3">
      <c r="A14" s="2"/>
      <c r="B14" s="11" t="s">
        <v>9</v>
      </c>
      <c r="C14" s="12">
        <v>40.299999999999997</v>
      </c>
      <c r="D14" s="13">
        <v>56</v>
      </c>
    </row>
    <row r="15" spans="1:4" ht="15.6" x14ac:dyDescent="0.3">
      <c r="A15" s="2"/>
      <c r="B15" s="8" t="s">
        <v>10</v>
      </c>
      <c r="C15" s="9">
        <v>51.07</v>
      </c>
      <c r="D15" s="10">
        <v>71</v>
      </c>
    </row>
    <row r="16" spans="1:4" ht="15.6" x14ac:dyDescent="0.3">
      <c r="A16" s="2"/>
      <c r="B16" s="11" t="s">
        <v>11</v>
      </c>
      <c r="C16" s="12">
        <v>45.09</v>
      </c>
      <c r="D16" s="13">
        <v>62</v>
      </c>
    </row>
    <row r="17" spans="1:4" ht="15.6" x14ac:dyDescent="0.3">
      <c r="A17" s="2"/>
      <c r="B17" s="8" t="s">
        <v>12</v>
      </c>
      <c r="C17" s="9">
        <v>50.79</v>
      </c>
      <c r="D17" s="10">
        <v>70</v>
      </c>
    </row>
    <row r="18" spans="1:4" ht="15.6" x14ac:dyDescent="0.3">
      <c r="A18" s="2"/>
      <c r="B18" s="11" t="s">
        <v>13</v>
      </c>
      <c r="C18" s="12">
        <v>68.16</v>
      </c>
      <c r="D18" s="19">
        <v>91</v>
      </c>
    </row>
    <row r="19" spans="1:4" ht="15.6" x14ac:dyDescent="0.3">
      <c r="A19" s="1"/>
      <c r="B19" s="8" t="s">
        <v>14</v>
      </c>
      <c r="C19" s="20">
        <v>78.22</v>
      </c>
      <c r="D19" s="21">
        <v>105</v>
      </c>
    </row>
    <row r="20" spans="1:4" ht="15.6" x14ac:dyDescent="0.3">
      <c r="A20" s="1"/>
      <c r="B20" s="11" t="s">
        <v>15</v>
      </c>
      <c r="C20" s="14">
        <v>100.01</v>
      </c>
      <c r="D20" s="19">
        <v>120</v>
      </c>
    </row>
    <row r="21" spans="1:4" ht="16.2" thickBot="1" x14ac:dyDescent="0.35">
      <c r="A21" s="1"/>
      <c r="B21" s="16" t="s">
        <v>16</v>
      </c>
      <c r="C21" s="17">
        <f>SUM(C9:C20)</f>
        <v>829.93</v>
      </c>
      <c r="D21" s="18">
        <f>SUM(D9:D20)</f>
        <v>1098</v>
      </c>
    </row>
  </sheetData>
  <mergeCells count="1">
    <mergeCell ref="B7:D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18"/>
  <sheetViews>
    <sheetView workbookViewId="0">
      <selection sqref="A1:E18"/>
    </sheetView>
  </sheetViews>
  <sheetFormatPr defaultRowHeight="14.4" x14ac:dyDescent="0.3"/>
  <cols>
    <col min="1" max="1" width="34.6640625" customWidth="1"/>
    <col min="2" max="2" width="29.88671875" customWidth="1"/>
    <col min="3" max="3" width="21" customWidth="1"/>
    <col min="4" max="4" width="22.88671875" bestFit="1" customWidth="1"/>
  </cols>
  <sheetData>
    <row r="3" spans="1:4" ht="15" thickBot="1" x14ac:dyDescent="0.35"/>
    <row r="4" spans="1:4" ht="21.6" thickBot="1" x14ac:dyDescent="0.35">
      <c r="A4" s="1"/>
      <c r="B4" s="45" t="s">
        <v>19</v>
      </c>
      <c r="C4" s="46"/>
      <c r="D4" s="47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108.61</v>
      </c>
      <c r="D6" s="10">
        <v>126</v>
      </c>
    </row>
    <row r="7" spans="1:4" ht="15.6" x14ac:dyDescent="0.3">
      <c r="A7" s="2"/>
      <c r="B7" s="11" t="s">
        <v>5</v>
      </c>
      <c r="C7" s="32">
        <v>87.29</v>
      </c>
      <c r="D7" s="19">
        <v>109</v>
      </c>
    </row>
    <row r="8" spans="1:4" ht="15.6" x14ac:dyDescent="0.3">
      <c r="A8" s="2"/>
      <c r="B8" s="8" t="s">
        <v>6</v>
      </c>
      <c r="C8" s="9">
        <v>110.56</v>
      </c>
      <c r="D8" s="10">
        <v>135</v>
      </c>
    </row>
    <row r="9" spans="1:4" ht="15.6" x14ac:dyDescent="0.3">
      <c r="A9" s="2"/>
      <c r="B9" s="11" t="s">
        <v>7</v>
      </c>
      <c r="C9" s="2">
        <v>112.36</v>
      </c>
      <c r="D9" s="19">
        <v>139</v>
      </c>
    </row>
    <row r="10" spans="1:4" ht="15.6" x14ac:dyDescent="0.3">
      <c r="A10" s="2"/>
      <c r="B10" s="8" t="s">
        <v>8</v>
      </c>
      <c r="C10" s="9">
        <v>97.52</v>
      </c>
      <c r="D10" s="10">
        <v>122</v>
      </c>
    </row>
    <row r="11" spans="1:4" ht="15.6" x14ac:dyDescent="0.3">
      <c r="A11" s="2"/>
      <c r="B11" s="11" t="s">
        <v>9</v>
      </c>
      <c r="C11" s="12">
        <v>210.32</v>
      </c>
      <c r="D11" s="13">
        <v>254</v>
      </c>
    </row>
    <row r="12" spans="1:4" ht="15.6" x14ac:dyDescent="0.3">
      <c r="A12" s="2"/>
      <c r="B12" s="8" t="s">
        <v>10</v>
      </c>
      <c r="C12" s="9">
        <v>225.41</v>
      </c>
      <c r="D12" s="10">
        <v>262</v>
      </c>
    </row>
    <row r="13" spans="1:4" ht="15.6" x14ac:dyDescent="0.3">
      <c r="A13" s="2"/>
      <c r="B13" s="11" t="s">
        <v>11</v>
      </c>
      <c r="C13" s="12">
        <v>153.91</v>
      </c>
      <c r="D13" s="13">
        <v>171</v>
      </c>
    </row>
    <row r="14" spans="1:4" ht="15.6" x14ac:dyDescent="0.3">
      <c r="A14" s="2"/>
      <c r="B14" s="8" t="s">
        <v>12</v>
      </c>
      <c r="C14" s="9">
        <v>29.07</v>
      </c>
      <c r="D14" s="10">
        <v>30</v>
      </c>
    </row>
    <row r="15" spans="1:4" ht="15.6" x14ac:dyDescent="0.3">
      <c r="A15" s="2"/>
      <c r="B15" s="11" t="s">
        <v>13</v>
      </c>
      <c r="C15" s="12">
        <v>30.14</v>
      </c>
      <c r="D15" s="19">
        <v>30</v>
      </c>
    </row>
    <row r="16" spans="1:4" ht="15.6" x14ac:dyDescent="0.3">
      <c r="A16" s="1"/>
      <c r="B16" s="8" t="s">
        <v>14</v>
      </c>
      <c r="C16" s="20">
        <v>29.15</v>
      </c>
      <c r="D16" s="21">
        <v>30</v>
      </c>
    </row>
    <row r="17" spans="1:4" ht="15.6" x14ac:dyDescent="0.3">
      <c r="A17" s="1"/>
      <c r="B17" s="11" t="s">
        <v>15</v>
      </c>
      <c r="C17" s="14">
        <v>33.340000000000003</v>
      </c>
      <c r="D17" s="19">
        <v>30</v>
      </c>
    </row>
    <row r="18" spans="1:4" ht="16.2" thickBot="1" x14ac:dyDescent="0.35">
      <c r="A18" s="1"/>
      <c r="B18" s="16" t="s">
        <v>16</v>
      </c>
      <c r="C18" s="17">
        <f>SUM(C6:C17)</f>
        <v>1227.68</v>
      </c>
      <c r="D18" s="18">
        <f>SUM(D6:D17)</f>
        <v>1438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D18"/>
  <sheetViews>
    <sheetView topLeftCell="A2" zoomScale="90" zoomScaleNormal="90" workbookViewId="0">
      <selection activeCell="C18" sqref="C18:D18"/>
    </sheetView>
  </sheetViews>
  <sheetFormatPr defaultRowHeight="14.4" x14ac:dyDescent="0.3"/>
  <cols>
    <col min="1" max="1" width="30.5546875" customWidth="1"/>
    <col min="2" max="2" width="21.6640625" customWidth="1"/>
    <col min="3" max="3" width="18.109375" customWidth="1"/>
    <col min="4" max="4" width="27.6640625" customWidth="1"/>
  </cols>
  <sheetData>
    <row r="3" spans="1:4" ht="15" thickBot="1" x14ac:dyDescent="0.35"/>
    <row r="4" spans="1:4" ht="21.6" thickBot="1" x14ac:dyDescent="0.35">
      <c r="A4" s="1"/>
      <c r="B4" s="45" t="s">
        <v>19</v>
      </c>
      <c r="C4" s="46"/>
      <c r="D4" s="47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31.96</v>
      </c>
      <c r="D6" s="10">
        <f>11+19</f>
        <v>30</v>
      </c>
    </row>
    <row r="7" spans="1:4" ht="15.6" x14ac:dyDescent="0.3">
      <c r="A7" s="2"/>
      <c r="B7" s="11" t="s">
        <v>5</v>
      </c>
      <c r="C7" s="32">
        <v>33.21</v>
      </c>
      <c r="D7" s="19">
        <v>32</v>
      </c>
    </row>
    <row r="8" spans="1:4" ht="15.6" x14ac:dyDescent="0.3">
      <c r="A8" s="2"/>
      <c r="B8" s="8" t="s">
        <v>6</v>
      </c>
      <c r="C8" s="9">
        <v>82.92</v>
      </c>
      <c r="D8" s="10">
        <v>79</v>
      </c>
    </row>
    <row r="9" spans="1:4" ht="15.6" x14ac:dyDescent="0.3">
      <c r="A9" s="2"/>
      <c r="B9" s="11" t="s">
        <v>7</v>
      </c>
      <c r="C9" s="2">
        <v>201.91</v>
      </c>
      <c r="D9" s="19">
        <v>199</v>
      </c>
    </row>
    <row r="10" spans="1:4" ht="15.6" x14ac:dyDescent="0.3">
      <c r="A10" s="2"/>
      <c r="B10" s="8" t="s">
        <v>8</v>
      </c>
      <c r="C10" s="9">
        <v>188.74</v>
      </c>
      <c r="D10" s="10">
        <v>209</v>
      </c>
    </row>
    <row r="11" spans="1:4" ht="15.6" x14ac:dyDescent="0.3">
      <c r="A11" s="2"/>
      <c r="B11" s="11" t="s">
        <v>9</v>
      </c>
      <c r="C11" s="12">
        <v>207.55</v>
      </c>
      <c r="D11" s="13">
        <v>231</v>
      </c>
    </row>
    <row r="12" spans="1:4" ht="15.6" x14ac:dyDescent="0.3">
      <c r="A12" s="2"/>
      <c r="B12" s="8" t="s">
        <v>10</v>
      </c>
      <c r="C12" s="9">
        <v>156.05000000000001</v>
      </c>
      <c r="D12" s="10">
        <v>187</v>
      </c>
    </row>
    <row r="13" spans="1:4" ht="15.6" x14ac:dyDescent="0.3">
      <c r="A13" s="2"/>
      <c r="B13" s="11" t="s">
        <v>11</v>
      </c>
      <c r="C13" s="12">
        <v>244.01</v>
      </c>
      <c r="D13" s="13">
        <v>308</v>
      </c>
    </row>
    <row r="14" spans="1:4" ht="15.6" x14ac:dyDescent="0.3">
      <c r="A14" s="2"/>
      <c r="B14" s="8" t="s">
        <v>12</v>
      </c>
      <c r="C14" s="9">
        <v>196.67</v>
      </c>
      <c r="D14" s="10">
        <v>247</v>
      </c>
    </row>
    <row r="15" spans="1:4" ht="15.6" x14ac:dyDescent="0.3">
      <c r="A15" s="2"/>
      <c r="B15" s="11" t="s">
        <v>13</v>
      </c>
      <c r="C15" s="12">
        <v>49.96</v>
      </c>
      <c r="D15" s="19">
        <v>55</v>
      </c>
    </row>
    <row r="16" spans="1:4" ht="15.6" x14ac:dyDescent="0.3">
      <c r="A16" s="1"/>
      <c r="B16" s="8" t="s">
        <v>14</v>
      </c>
      <c r="C16" s="20">
        <v>62.26</v>
      </c>
      <c r="D16" s="21">
        <v>72</v>
      </c>
    </row>
    <row r="17" spans="1:4" ht="15.6" x14ac:dyDescent="0.3">
      <c r="A17" s="1"/>
      <c r="B17" s="11" t="s">
        <v>15</v>
      </c>
      <c r="C17" s="14">
        <v>51.99</v>
      </c>
      <c r="D17" s="19">
        <v>55</v>
      </c>
    </row>
    <row r="18" spans="1:4" ht="16.2" thickBot="1" x14ac:dyDescent="0.35">
      <c r="A18" s="1"/>
      <c r="B18" s="16" t="s">
        <v>16</v>
      </c>
      <c r="C18" s="17">
        <f>SUM(C6:C17)</f>
        <v>1507.23</v>
      </c>
      <c r="D18" s="18">
        <f>SUM(D6:D17)</f>
        <v>1704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D18"/>
  <sheetViews>
    <sheetView topLeftCell="A2" zoomScale="90" zoomScaleNormal="90" workbookViewId="0">
      <selection activeCell="C16" sqref="C16:D17"/>
    </sheetView>
  </sheetViews>
  <sheetFormatPr defaultRowHeight="14.4" x14ac:dyDescent="0.3"/>
  <cols>
    <col min="1" max="1" width="30.5546875" customWidth="1"/>
    <col min="2" max="2" width="21.6640625" customWidth="1"/>
    <col min="3" max="3" width="18.109375" customWidth="1"/>
    <col min="4" max="4" width="27.6640625" customWidth="1"/>
  </cols>
  <sheetData>
    <row r="3" spans="1:4" ht="15" thickBot="1" x14ac:dyDescent="0.35"/>
    <row r="4" spans="1:4" ht="21.6" thickBot="1" x14ac:dyDescent="0.35">
      <c r="A4" s="1"/>
      <c r="B4" s="45" t="s">
        <v>19</v>
      </c>
      <c r="C4" s="46"/>
      <c r="D4" s="47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42.62</v>
      </c>
      <c r="D6" s="10">
        <v>42</v>
      </c>
    </row>
    <row r="7" spans="1:4" ht="15.6" x14ac:dyDescent="0.3">
      <c r="A7" s="2"/>
      <c r="B7" s="11" t="s">
        <v>5</v>
      </c>
      <c r="C7" s="37">
        <v>59.7</v>
      </c>
      <c r="D7" s="19">
        <v>59</v>
      </c>
    </row>
    <row r="8" spans="1:4" ht="15.6" x14ac:dyDescent="0.3">
      <c r="A8" s="2"/>
      <c r="B8" s="8" t="s">
        <v>6</v>
      </c>
      <c r="C8" s="9">
        <v>95.28</v>
      </c>
      <c r="D8" s="10">
        <v>105</v>
      </c>
    </row>
    <row r="9" spans="1:4" ht="15.6" x14ac:dyDescent="0.3">
      <c r="A9" s="2"/>
      <c r="B9" s="11" t="s">
        <v>7</v>
      </c>
      <c r="C9" s="2">
        <v>116.87</v>
      </c>
      <c r="D9" s="19">
        <v>136</v>
      </c>
    </row>
    <row r="10" spans="1:4" ht="15.6" x14ac:dyDescent="0.3">
      <c r="A10" s="2"/>
      <c r="B10" s="8" t="s">
        <v>8</v>
      </c>
      <c r="C10" s="9">
        <v>173.71</v>
      </c>
      <c r="D10" s="10">
        <v>210</v>
      </c>
    </row>
    <row r="11" spans="1:4" ht="15.6" x14ac:dyDescent="0.3">
      <c r="A11" s="2"/>
      <c r="B11" s="11" t="s">
        <v>9</v>
      </c>
      <c r="C11" s="12">
        <v>125.2</v>
      </c>
      <c r="D11" s="13">
        <v>149</v>
      </c>
    </row>
    <row r="12" spans="1:4" ht="15.6" x14ac:dyDescent="0.3">
      <c r="A12" s="2"/>
      <c r="B12" s="8" t="s">
        <v>10</v>
      </c>
      <c r="C12" s="9">
        <v>78.150000000000006</v>
      </c>
      <c r="D12" s="10">
        <v>87</v>
      </c>
    </row>
    <row r="13" spans="1:4" ht="15.6" x14ac:dyDescent="0.3">
      <c r="A13" s="2"/>
      <c r="B13" s="11" t="s">
        <v>11</v>
      </c>
      <c r="C13" s="12">
        <v>140.93</v>
      </c>
      <c r="D13" s="13">
        <v>170</v>
      </c>
    </row>
    <row r="14" spans="1:4" ht="15.6" x14ac:dyDescent="0.3">
      <c r="A14" s="2"/>
      <c r="B14" s="8" t="s">
        <v>12</v>
      </c>
      <c r="C14" s="9">
        <v>176.06</v>
      </c>
      <c r="D14" s="10">
        <v>216</v>
      </c>
    </row>
    <row r="15" spans="1:4" ht="15.6" x14ac:dyDescent="0.3">
      <c r="A15" s="2"/>
      <c r="B15" s="11" t="s">
        <v>13</v>
      </c>
      <c r="C15" s="12">
        <v>135.27000000000001</v>
      </c>
      <c r="D15" s="19">
        <v>162</v>
      </c>
    </row>
    <row r="16" spans="1:4" ht="15.6" x14ac:dyDescent="0.3">
      <c r="A16" s="1"/>
      <c r="B16" s="8" t="s">
        <v>14</v>
      </c>
      <c r="C16" s="20">
        <v>103.67</v>
      </c>
      <c r="D16" s="21">
        <v>118</v>
      </c>
    </row>
    <row r="17" spans="1:4" ht="15.6" x14ac:dyDescent="0.3">
      <c r="A17" s="1"/>
      <c r="B17" s="11" t="s">
        <v>15</v>
      </c>
      <c r="C17" s="14">
        <v>107.35</v>
      </c>
      <c r="D17" s="19">
        <v>121</v>
      </c>
    </row>
    <row r="18" spans="1:4" ht="16.2" thickBot="1" x14ac:dyDescent="0.35">
      <c r="A18" s="1"/>
      <c r="B18" s="16" t="s">
        <v>16</v>
      </c>
      <c r="C18" s="17">
        <f>SUM(C6:C17)</f>
        <v>1354.81</v>
      </c>
      <c r="D18" s="18">
        <f>SUM(D6:D17)</f>
        <v>1575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B03AF-DAF8-4943-94DA-55397D0CCD9E}">
  <dimension ref="A3:D18"/>
  <sheetViews>
    <sheetView zoomScale="90" zoomScaleNormal="90" workbookViewId="0">
      <selection activeCell="C22" sqref="C22"/>
    </sheetView>
  </sheetViews>
  <sheetFormatPr defaultRowHeight="14.4" x14ac:dyDescent="0.3"/>
  <cols>
    <col min="1" max="1" width="30.5546875" customWidth="1"/>
    <col min="2" max="2" width="21.6640625" customWidth="1"/>
    <col min="3" max="3" width="18.109375" customWidth="1"/>
    <col min="4" max="4" width="27.6640625" customWidth="1"/>
  </cols>
  <sheetData>
    <row r="3" spans="1:4" ht="15" thickBot="1" x14ac:dyDescent="0.35"/>
    <row r="4" spans="1:4" ht="21.6" thickBot="1" x14ac:dyDescent="0.35">
      <c r="A4" s="1"/>
      <c r="B4" s="45" t="s">
        <v>19</v>
      </c>
      <c r="C4" s="46"/>
      <c r="D4" s="47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48" t="s">
        <v>4</v>
      </c>
      <c r="C6" s="49">
        <v>59.28</v>
      </c>
      <c r="D6" s="42">
        <v>61</v>
      </c>
    </row>
    <row r="7" spans="1:4" ht="15.6" x14ac:dyDescent="0.3">
      <c r="A7" s="2"/>
      <c r="B7" s="48" t="s">
        <v>5</v>
      </c>
      <c r="C7" s="50">
        <v>47.67</v>
      </c>
      <c r="D7" s="43">
        <v>47</v>
      </c>
    </row>
    <row r="8" spans="1:4" ht="15.6" x14ac:dyDescent="0.3">
      <c r="A8" s="2"/>
      <c r="B8" s="48" t="s">
        <v>6</v>
      </c>
      <c r="C8" s="49">
        <v>82.01</v>
      </c>
      <c r="D8" s="42">
        <v>93</v>
      </c>
    </row>
    <row r="9" spans="1:4" ht="15.6" x14ac:dyDescent="0.3">
      <c r="A9" s="2"/>
      <c r="B9" s="48" t="s">
        <v>7</v>
      </c>
      <c r="C9" s="51">
        <v>82.79</v>
      </c>
      <c r="D9" s="43">
        <v>93</v>
      </c>
    </row>
    <row r="10" spans="1:4" ht="15.6" x14ac:dyDescent="0.3">
      <c r="A10" s="2"/>
      <c r="B10" s="48" t="s">
        <v>8</v>
      </c>
      <c r="C10" s="49">
        <v>100.81</v>
      </c>
      <c r="D10" s="42">
        <v>116</v>
      </c>
    </row>
    <row r="11" spans="1:4" ht="15.6" x14ac:dyDescent="0.3">
      <c r="A11" s="2"/>
      <c r="B11" s="48" t="s">
        <v>9</v>
      </c>
      <c r="C11" s="52">
        <v>119.26</v>
      </c>
      <c r="D11" s="53">
        <v>141</v>
      </c>
    </row>
    <row r="12" spans="1:4" ht="15.6" x14ac:dyDescent="0.3">
      <c r="A12" s="2"/>
      <c r="B12" s="48" t="s">
        <v>10</v>
      </c>
      <c r="C12" s="49">
        <v>98.78</v>
      </c>
      <c r="D12" s="42">
        <v>114</v>
      </c>
    </row>
    <row r="13" spans="1:4" ht="15.6" x14ac:dyDescent="0.3">
      <c r="A13" s="2"/>
      <c r="B13" s="48" t="s">
        <v>11</v>
      </c>
      <c r="C13" s="52">
        <v>145.76</v>
      </c>
      <c r="D13" s="53">
        <v>167</v>
      </c>
    </row>
    <row r="14" spans="1:4" ht="15.6" x14ac:dyDescent="0.3">
      <c r="A14" s="2"/>
      <c r="B14" s="48" t="s">
        <v>12</v>
      </c>
      <c r="C14" s="49">
        <v>164.41</v>
      </c>
      <c r="D14" s="42">
        <v>184</v>
      </c>
    </row>
    <row r="15" spans="1:4" ht="15.6" x14ac:dyDescent="0.3">
      <c r="A15" s="2"/>
      <c r="B15" s="48" t="s">
        <v>13</v>
      </c>
      <c r="C15" s="52">
        <v>134.01</v>
      </c>
      <c r="D15" s="43">
        <v>142</v>
      </c>
    </row>
    <row r="16" spans="1:4" ht="15.6" x14ac:dyDescent="0.3">
      <c r="A16" s="1"/>
      <c r="B16" s="48" t="s">
        <v>14</v>
      </c>
      <c r="C16" s="51">
        <v>128.24</v>
      </c>
      <c r="D16" s="43">
        <v>144</v>
      </c>
    </row>
    <row r="17" spans="1:4" ht="15.6" x14ac:dyDescent="0.3">
      <c r="A17" s="1"/>
      <c r="B17" s="48" t="s">
        <v>15</v>
      </c>
      <c r="C17" s="51">
        <v>117</v>
      </c>
      <c r="D17" s="43">
        <v>118</v>
      </c>
    </row>
    <row r="18" spans="1:4" ht="16.2" thickBot="1" x14ac:dyDescent="0.35">
      <c r="A18" s="1"/>
      <c r="B18" s="16" t="s">
        <v>16</v>
      </c>
      <c r="C18" s="17">
        <f>SUM(C6:C17)</f>
        <v>1280.02</v>
      </c>
      <c r="D18" s="18">
        <f>SUM(D6:D17)</f>
        <v>1420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C8C5-060C-4501-AEDA-4E344E82DFAE}">
  <dimension ref="A3:D18"/>
  <sheetViews>
    <sheetView topLeftCell="B1" zoomScale="90" zoomScaleNormal="90" workbookViewId="0">
      <selection activeCell="C11" sqref="C11:D17"/>
    </sheetView>
  </sheetViews>
  <sheetFormatPr defaultRowHeight="14.4" x14ac:dyDescent="0.3"/>
  <cols>
    <col min="1" max="1" width="30.5546875" customWidth="1"/>
    <col min="2" max="2" width="21.6640625" customWidth="1"/>
    <col min="3" max="3" width="18.109375" customWidth="1"/>
    <col min="4" max="4" width="27.6640625" customWidth="1"/>
  </cols>
  <sheetData>
    <row r="3" spans="1:4" ht="15" thickBot="1" x14ac:dyDescent="0.35"/>
    <row r="4" spans="1:4" ht="21.6" thickBot="1" x14ac:dyDescent="0.35">
      <c r="A4" s="1"/>
      <c r="B4" s="45" t="s">
        <v>19</v>
      </c>
      <c r="C4" s="46"/>
      <c r="D4" s="47"/>
    </row>
    <row r="5" spans="1:4" ht="16.2" thickTop="1" x14ac:dyDescent="0.3">
      <c r="A5" s="1"/>
      <c r="B5" s="5" t="s">
        <v>2</v>
      </c>
      <c r="C5" s="39" t="s">
        <v>17</v>
      </c>
      <c r="D5" s="7" t="s">
        <v>3</v>
      </c>
    </row>
    <row r="6" spans="1:4" ht="15.6" x14ac:dyDescent="0.3">
      <c r="A6" s="2"/>
      <c r="B6" s="48" t="s">
        <v>4</v>
      </c>
      <c r="C6" s="41">
        <v>58.9</v>
      </c>
      <c r="D6" s="42">
        <v>43</v>
      </c>
    </row>
    <row r="7" spans="1:4" ht="15.6" x14ac:dyDescent="0.3">
      <c r="A7" s="2"/>
      <c r="B7" s="48" t="s">
        <v>5</v>
      </c>
      <c r="C7" s="41">
        <v>86.45</v>
      </c>
      <c r="D7" s="43">
        <v>78</v>
      </c>
    </row>
    <row r="8" spans="1:4" ht="15.6" x14ac:dyDescent="0.3">
      <c r="A8" s="2"/>
      <c r="B8" s="48" t="s">
        <v>6</v>
      </c>
      <c r="C8" s="41">
        <v>102.07</v>
      </c>
      <c r="D8" s="42">
        <v>98</v>
      </c>
    </row>
    <row r="9" spans="1:4" ht="15.6" x14ac:dyDescent="0.3">
      <c r="A9" s="2"/>
      <c r="B9" s="48" t="s">
        <v>7</v>
      </c>
      <c r="C9" s="44">
        <v>82.46</v>
      </c>
      <c r="D9" s="43">
        <v>84</v>
      </c>
    </row>
    <row r="10" spans="1:4" ht="15.6" x14ac:dyDescent="0.3">
      <c r="A10" s="2"/>
      <c r="B10" s="48" t="s">
        <v>8</v>
      </c>
      <c r="C10" s="44">
        <v>92.5</v>
      </c>
      <c r="D10" s="43">
        <v>94</v>
      </c>
    </row>
    <row r="11" spans="1:4" ht="15.6" x14ac:dyDescent="0.3">
      <c r="A11" s="2"/>
      <c r="B11" s="48" t="s">
        <v>9</v>
      </c>
      <c r="C11" s="55">
        <v>128.37</v>
      </c>
      <c r="D11" s="53">
        <v>134</v>
      </c>
    </row>
    <row r="12" spans="1:4" ht="15.6" x14ac:dyDescent="0.3">
      <c r="A12" s="2"/>
      <c r="B12" s="48" t="s">
        <v>10</v>
      </c>
      <c r="C12" s="56">
        <v>157.16999999999999</v>
      </c>
      <c r="D12" s="42">
        <v>167</v>
      </c>
    </row>
    <row r="13" spans="1:4" ht="15.6" x14ac:dyDescent="0.3">
      <c r="A13" s="2"/>
      <c r="B13" s="48" t="s">
        <v>11</v>
      </c>
      <c r="C13" s="55">
        <v>152.63</v>
      </c>
      <c r="D13" s="53">
        <v>160</v>
      </c>
    </row>
    <row r="14" spans="1:4" ht="15.6" x14ac:dyDescent="0.3">
      <c r="A14" s="2"/>
      <c r="B14" s="48" t="s">
        <v>12</v>
      </c>
      <c r="C14" s="56">
        <v>88.68</v>
      </c>
      <c r="D14" s="42">
        <v>81</v>
      </c>
    </row>
    <row r="15" spans="1:4" ht="15.6" x14ac:dyDescent="0.3">
      <c r="A15" s="2"/>
      <c r="B15" s="48" t="s">
        <v>13</v>
      </c>
      <c r="C15" s="55">
        <v>208.45</v>
      </c>
      <c r="D15" s="43">
        <v>219</v>
      </c>
    </row>
    <row r="16" spans="1:4" ht="15.6" x14ac:dyDescent="0.3">
      <c r="A16" s="1"/>
      <c r="B16" s="48" t="s">
        <v>14</v>
      </c>
      <c r="C16" s="57">
        <v>140.85</v>
      </c>
      <c r="D16" s="43">
        <v>144</v>
      </c>
    </row>
    <row r="17" spans="1:4" ht="15.6" x14ac:dyDescent="0.3">
      <c r="A17" s="1"/>
      <c r="B17" s="48" t="s">
        <v>15</v>
      </c>
      <c r="C17" s="56">
        <v>175.97</v>
      </c>
      <c r="D17" s="43">
        <v>162</v>
      </c>
    </row>
    <row r="18" spans="1:4" ht="16.2" thickBot="1" x14ac:dyDescent="0.35">
      <c r="A18" s="1"/>
      <c r="B18" s="16" t="s">
        <v>16</v>
      </c>
      <c r="C18" s="17">
        <f>SUM(C6:C17)</f>
        <v>1474.5</v>
      </c>
      <c r="D18" s="18">
        <f>SUM(D6:D17)</f>
        <v>1464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2026-01-15T20:47:01Z</dcterms:modified>
</cp:coreProperties>
</file>