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Moradia Indígena e Quilombola\Apartamento 404\"/>
    </mc:Choice>
  </mc:AlternateContent>
  <bookViews>
    <workbookView xWindow="0" yWindow="0" windowWidth="23040" windowHeight="9372" activeTab="6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2025" sheetId="18" r:id="rId6"/>
    <sheet name="GRAFICO" sheetId="6" r:id="rId7"/>
    <sheet name="HISTORICO" sheetId="1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7" l="1"/>
  <c r="C18" i="17"/>
  <c r="C18" i="16" l="1"/>
  <c r="D18" i="16"/>
  <c r="D6" i="15" l="1"/>
  <c r="D18" i="15"/>
  <c r="C18" i="15"/>
  <c r="D18" i="14" l="1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<sst xmlns="http://schemas.openxmlformats.org/spreadsheetml/2006/main" count="122" uniqueCount="32">
  <si>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</si>
  <si>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</si>
  <si>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</si>
  <si>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</si>
  <si>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</si>
  <si>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</si>
  <si>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</si>
  <si>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</si>
  <si>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</si>
  <si>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</si>
  <si>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</si>
  <si>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</si>
  <si>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</si>
  <si>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</si>
  <si>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</si>
  <si>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</si>
  <si>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</si>
  <si>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</si>
  <si>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</si>
  <si>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404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</si>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</sst>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2" applyFont="1" applyBorder="1" applyAlignment="1"/>
    <xf numFmtId="43" fontId="3" fillId="3" borderId="0" xfId="2" applyFont="1" applyFill="1" applyBorder="1" applyAlignme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3" fillId="3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166" fontId="0" fillId="0" borderId="0" xfId="0" applyNumberFormat="1" applyFont="1"/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165" fontId="3" fillId="3" borderId="0" xfId="2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4" borderId="0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8.6997698645947502E-2"/>
          <c:w val="0.94363103469769793"/>
          <c:h val="0.75842046724226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026004694239267E-2"/>
                  <c:y val="3.0058848578349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900833665676765E-2"/>
                  <c:y val="3.7529523184571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658750472646588E-2"/>
                  <c:y val="2.3494986585130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004760437838164E-2"/>
                  <c:y val="3.7906954556983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7217954499015813E-3"/>
                  <c:y val="3.2066076086627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703786196812221E-2"/>
                  <c:y val="-3.4288197474327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0EC-458A-A213-F79A7EE92AFC}"/>
                </c:ext>
                <c:ext xmlns:c15="http://schemas.microsoft.com/office/drawing/2012/chart" uri="{CE6537A1-D6FC-4f65-9D91-7224C49458BB}">
                  <c15:layout>
                    <c:manualLayout>
                      <c:w val="7.5341008178663335E-2"/>
                      <c:h val="5.9106124095834246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2.8171419645218097E-2"/>
                  <c:y val="-3.2000921472401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3516096662881341E-2"/>
                  <c:y val="3.0871187000723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3946075714960166E-2"/>
                  <c:y val="6.0780412661403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6892197681653798E-2"/>
                  <c:y val="3.5019208976444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0257058656547969E-2"/>
                  <c:y val="3.1212085250158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2227110721538263E-2"/>
                  <c:y val="4.3981226163300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64.56</c:v>
                </c:pt>
                <c:pt idx="1">
                  <c:v>121.62</c:v>
                </c:pt>
                <c:pt idx="2">
                  <c:v>79.16</c:v>
                </c:pt>
                <c:pt idx="3">
                  <c:v>95.71</c:v>
                </c:pt>
                <c:pt idx="4">
                  <c:v>429.5</c:v>
                </c:pt>
                <c:pt idx="5">
                  <c:v>965.73</c:v>
                </c:pt>
                <c:pt idx="6">
                  <c:v>900.12</c:v>
                </c:pt>
                <c:pt idx="7">
                  <c:v>357.09</c:v>
                </c:pt>
                <c:pt idx="8">
                  <c:v>416.3</c:v>
                </c:pt>
                <c:pt idx="9">
                  <c:v>398.53</c:v>
                </c:pt>
                <c:pt idx="10">
                  <c:v>69.81</c:v>
                </c:pt>
                <c:pt idx="11">
                  <c:v>307.51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9105776"/>
        <c:axId val="159910251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0649565077871838E-2"/>
                  <c:y val="-3.0126562838134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818235923983095E-2"/>
                  <c:y val="-3.2810467554165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691818217971829E-2"/>
                  <c:y val="-4.1879757159444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234955564052354E-2"/>
                  <c:y val="-3.8924530014171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2107902177209965E-2"/>
                  <c:y val="-3.2878414509001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347895315497286E-2"/>
                  <c:y val="-3.3149736938245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823347301523086E-2"/>
                  <c:y val="-2.9787526149106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319880478539633E-2"/>
                  <c:y val="-3.603701712868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825800638074453E-2"/>
                  <c:y val="-2.0785950803612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739401278168636E-2"/>
                  <c:y val="-3.2946128768787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245832450789591E-2"/>
                  <c:y val="-5.0881099809888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9026141704090885E-2"/>
                  <c:y val="-2.9448256765026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50</c:v>
                </c:pt>
                <c:pt idx="1">
                  <c:v>123</c:v>
                </c:pt>
                <c:pt idx="2">
                  <c:v>80</c:v>
                </c:pt>
                <c:pt idx="3">
                  <c:v>98</c:v>
                </c:pt>
                <c:pt idx="4">
                  <c:v>488</c:v>
                </c:pt>
                <c:pt idx="5">
                  <c:v>1123</c:v>
                </c:pt>
                <c:pt idx="6">
                  <c:v>1039</c:v>
                </c:pt>
                <c:pt idx="7">
                  <c:v>381</c:v>
                </c:pt>
                <c:pt idx="8">
                  <c:v>452</c:v>
                </c:pt>
                <c:pt idx="9">
                  <c:v>442</c:v>
                </c:pt>
                <c:pt idx="10">
                  <c:v>54</c:v>
                </c:pt>
                <c:pt idx="11">
                  <c:v>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9106320"/>
        <c:axId val="1599103056"/>
      </c:lineChart>
      <c:catAx>
        <c:axId val="159910577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599102512"/>
        <c:crosses val="autoZero"/>
        <c:auto val="1"/>
        <c:lblAlgn val="ctr"/>
        <c:lblOffset val="200"/>
        <c:noMultiLvlLbl val="0"/>
      </c:catAx>
      <c:valAx>
        <c:axId val="15991025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599105776"/>
        <c:crosses val="autoZero"/>
        <c:crossBetween val="between"/>
      </c:valAx>
      <c:valAx>
        <c:axId val="159910305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1599106320"/>
        <c:crosses val="max"/>
        <c:crossBetween val="between"/>
      </c:valAx>
      <c:catAx>
        <c:axId val="159910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991030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8420781315197372E-2"/>
          <c:y val="6.5336581756242643E-2"/>
          <c:w val="0.19152231907936362"/>
          <c:h val="0.10687823300686218"/>
        </c:manualLayout>
      </c:layout>
      <c:overlay val="0"/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3610588928882E-2"/>
          <c:y val="4.0382565815636935E-2"/>
          <c:w val="0.94645172870166239"/>
          <c:h val="0.8133890081921577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3.5179145720624264E-2"/>
                  <c:y val="-1.43752704725079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R$39,61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420604448416143E-2"/>
                  <c:y val="4.00855329530974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R$531,07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970310492529191"/>
                      <c:h val="5.5912880721456525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3.4386733619471851E-2"/>
                  <c:y val="3.67631697552957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R$1.045,24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7750690078237405E-2"/>
                  <c:y val="5.24912946371748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R$1.948,16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898913677456985E-2"/>
                  <c:y val="3.512431400620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66421338503137E-2"/>
                  <c:y val="5.5312381511269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097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097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7AB-49A4-AD36-3349197A74E8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HISTORICO!$C$7:$C$12</c:f>
              <c:numCache>
                <c:formatCode>"R$"#,##0.00</c:formatCode>
                <c:ptCount val="6"/>
                <c:pt idx="0">
                  <c:v>39.61</c:v>
                </c:pt>
                <c:pt idx="1">
                  <c:v>531.07000000000005</c:v>
                </c:pt>
                <c:pt idx="2">
                  <c:v>1045.24</c:v>
                </c:pt>
                <c:pt idx="3">
                  <c:v>1948.16</c:v>
                </c:pt>
                <c:pt idx="4">
                  <c:v>1753.2</c:v>
                </c:pt>
                <c:pt idx="5">
                  <c:v>3962.51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104144"/>
        <c:axId val="159910142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1709190488149058E-2"/>
                  <c:y val="-4.2039820779978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994276757072062E-2"/>
                  <c:y val="-3.14760200429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016174460403565E-2"/>
                  <c:y val="-2.8795832339139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652708246277213E-2"/>
                  <c:y val="-3.7973201282458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9226325621924054E-2"/>
                  <c:y val="-6.137632489660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7406300401317884E-2"/>
                  <c:y val="-4.9925574004627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53E-2"/>
                  <c:y val="1.324420384951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F7AB-49A4-AD36-3349197A74E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HISTORICO!$D$7:$D$12</c:f>
              <c:numCache>
                <c:formatCode>#,##0</c:formatCode>
                <c:ptCount val="6"/>
                <c:pt idx="0">
                  <c:v>50</c:v>
                </c:pt>
                <c:pt idx="1">
                  <c:v>600</c:v>
                </c:pt>
                <c:pt idx="2">
                  <c:v>1190</c:v>
                </c:pt>
                <c:pt idx="3">
                  <c:v>2362</c:v>
                </c:pt>
                <c:pt idx="4">
                  <c:v>1990</c:v>
                </c:pt>
                <c:pt idx="5">
                  <c:v>4380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3040"/>
        <c:axId val="1599101968"/>
      </c:lineChart>
      <c:catAx>
        <c:axId val="15991041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599101424"/>
        <c:crosses val="autoZero"/>
        <c:auto val="1"/>
        <c:lblAlgn val="ctr"/>
        <c:lblOffset val="100"/>
        <c:noMultiLvlLbl val="0"/>
      </c:catAx>
      <c:valAx>
        <c:axId val="15991014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599104144"/>
        <c:crosses val="autoZero"/>
        <c:crossBetween val="between"/>
      </c:valAx>
      <c:valAx>
        <c:axId val="159910196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477613040"/>
        <c:crosses val="max"/>
        <c:crossBetween val="between"/>
      </c:valAx>
      <c:catAx>
        <c:axId val="147761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991019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2404988763925087E-2"/>
          <c:y val="4.1554919271454646E-2"/>
          <c:w val="0.32495025983780718"/>
          <c:h val="0.13931175269757948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1</xdr:row>
      <xdr:rowOff>142873</xdr:rowOff>
    </xdr:from>
    <xdr:to>
      <xdr:col>17</xdr:col>
      <xdr:colOff>127000</xdr:colOff>
      <xdr:row>23</xdr:row>
      <xdr:rowOff>74083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/>
      <c r="D6" s="29"/>
    </row>
    <row r="7" spans="1:4" ht="15.6" x14ac:dyDescent="0.3">
      <c r="B7" s="11" t="s">
        <v>5</v>
      </c>
      <c r="C7" s="30"/>
      <c r="D7" s="31"/>
    </row>
    <row r="8" spans="1:4" ht="15.6" x14ac:dyDescent="0.3">
      <c r="B8" s="13" t="s">
        <v>6</v>
      </c>
      <c r="C8" s="19"/>
      <c r="D8" s="14"/>
    </row>
    <row r="9" spans="1:4" ht="15.6" x14ac:dyDescent="0.3">
      <c r="B9" s="11" t="s">
        <v>7</v>
      </c>
      <c r="C9" s="24"/>
      <c r="D9" s="25"/>
    </row>
    <row r="10" spans="1:4" ht="15.6" x14ac:dyDescent="0.3">
      <c r="B10" s="13" t="s">
        <v>8</v>
      </c>
      <c r="C10" s="19"/>
      <c r="D10" s="14"/>
    </row>
    <row r="11" spans="1:4" ht="15.6" x14ac:dyDescent="0.3">
      <c r="B11" s="11" t="s">
        <v>9</v>
      </c>
      <c r="C11" s="24"/>
      <c r="D11" s="25"/>
    </row>
    <row r="12" spans="1:4" ht="15.6" x14ac:dyDescent="0.3">
      <c r="B12" s="13" t="s">
        <v>10</v>
      </c>
      <c r="C12" s="19"/>
      <c r="D12" s="14"/>
    </row>
    <row r="13" spans="1:4" ht="15.6" x14ac:dyDescent="0.3">
      <c r="B13" s="11" t="s">
        <v>11</v>
      </c>
      <c r="C13" s="24"/>
      <c r="D13" s="25"/>
    </row>
    <row r="14" spans="1:4" ht="15.6" x14ac:dyDescent="0.3">
      <c r="B14" s="13" t="s">
        <v>12</v>
      </c>
      <c r="C14" s="19"/>
      <c r="D14" s="14"/>
    </row>
    <row r="15" spans="1:4" ht="15.6" x14ac:dyDescent="0.3">
      <c r="B15" s="26" t="s">
        <v>13</v>
      </c>
      <c r="C15" s="27"/>
      <c r="D15" s="12"/>
    </row>
    <row r="16" spans="1:4" ht="15.6" x14ac:dyDescent="0.3">
      <c r="B16" s="13" t="s">
        <v>14</v>
      </c>
      <c r="C16" s="19"/>
      <c r="D16" s="14"/>
    </row>
    <row r="17" spans="2:4" ht="15.6" x14ac:dyDescent="0.3">
      <c r="B17" s="26" t="s">
        <v>15</v>
      </c>
      <c r="C17" s="27">
        <v>39.61</v>
      </c>
      <c r="D17" s="12">
        <v>50</v>
      </c>
    </row>
    <row r="18" spans="2:4" ht="16.2" thickBot="1" x14ac:dyDescent="0.35">
      <c r="B18" s="32" t="s">
        <v>16</v>
      </c>
      <c r="C18" s="33">
        <f>SUM(C6:C17)</f>
        <v>39.61</v>
      </c>
      <c r="D18" s="34">
        <f>SUM(D6:D17)</f>
        <v>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7" sqref="B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44.39</v>
      </c>
      <c r="D6" s="29">
        <v>50</v>
      </c>
    </row>
    <row r="7" spans="1:4" ht="15.6" x14ac:dyDescent="0.3">
      <c r="B7" s="11" t="s">
        <v>5</v>
      </c>
      <c r="C7" s="30">
        <v>38.770000000000003</v>
      </c>
      <c r="D7" s="31">
        <v>50</v>
      </c>
    </row>
    <row r="8" spans="1:4" ht="15.6" x14ac:dyDescent="0.3">
      <c r="B8" s="13" t="s">
        <v>6</v>
      </c>
      <c r="C8" s="19">
        <v>40.94</v>
      </c>
      <c r="D8" s="14">
        <v>50</v>
      </c>
    </row>
    <row r="9" spans="1:4" ht="15.6" x14ac:dyDescent="0.3">
      <c r="B9" s="11" t="s">
        <v>7</v>
      </c>
      <c r="C9" s="24">
        <v>40.51</v>
      </c>
      <c r="D9" s="25">
        <v>50</v>
      </c>
    </row>
    <row r="10" spans="1:4" ht="15.6" x14ac:dyDescent="0.3">
      <c r="B10" s="13" t="s">
        <v>8</v>
      </c>
      <c r="C10" s="19">
        <v>39.299999999999997</v>
      </c>
      <c r="D10" s="14">
        <v>50</v>
      </c>
    </row>
    <row r="11" spans="1:4" ht="15.6" x14ac:dyDescent="0.3">
      <c r="B11" s="11" t="s">
        <v>9</v>
      </c>
      <c r="C11" s="24">
        <v>40.840000000000003</v>
      </c>
      <c r="D11" s="25">
        <v>50</v>
      </c>
    </row>
    <row r="12" spans="1:4" ht="15.6" x14ac:dyDescent="0.3">
      <c r="B12" s="13" t="s">
        <v>10</v>
      </c>
      <c r="C12" s="19">
        <v>42.09</v>
      </c>
      <c r="D12" s="14">
        <v>50</v>
      </c>
    </row>
    <row r="13" spans="1:4" ht="15.6" x14ac:dyDescent="0.3">
      <c r="B13" s="11" t="s">
        <v>11</v>
      </c>
      <c r="C13" s="24">
        <v>44.98</v>
      </c>
      <c r="D13" s="25">
        <v>50</v>
      </c>
    </row>
    <row r="14" spans="1:4" ht="15.6" x14ac:dyDescent="0.3">
      <c r="B14" s="13" t="s">
        <v>12</v>
      </c>
      <c r="C14" s="19">
        <v>47.28</v>
      </c>
      <c r="D14" s="14">
        <v>50</v>
      </c>
    </row>
    <row r="15" spans="1:4" ht="15.6" x14ac:dyDescent="0.3">
      <c r="B15" s="26" t="s">
        <v>13</v>
      </c>
      <c r="C15" s="27">
        <v>47.38</v>
      </c>
      <c r="D15" s="12">
        <v>50</v>
      </c>
    </row>
    <row r="16" spans="1:4" ht="15.6" x14ac:dyDescent="0.3">
      <c r="B16" s="13" t="s">
        <v>14</v>
      </c>
      <c r="C16" s="19">
        <v>48.33</v>
      </c>
      <c r="D16" s="14">
        <v>50</v>
      </c>
    </row>
    <row r="17" spans="2:4" ht="15.6" x14ac:dyDescent="0.3">
      <c r="B17" s="26" t="s">
        <v>15</v>
      </c>
      <c r="C17" s="27">
        <v>56.26</v>
      </c>
      <c r="D17" s="12">
        <v>50</v>
      </c>
    </row>
    <row r="18" spans="2:4" ht="16.2" thickBot="1" x14ac:dyDescent="0.35">
      <c r="B18" s="32" t="s">
        <v>16</v>
      </c>
      <c r="C18" s="33">
        <f>SUM(C6:C17)</f>
        <v>531.07000000000005</v>
      </c>
      <c r="D18" s="34">
        <f>SUM(D6:D17)</f>
        <v>600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6" sqref="B16:D17"/>
    </sheetView>
  </sheetViews>
  <sheetFormatPr defaultRowHeight="14.4" x14ac:dyDescent="0.3"/>
  <cols>
    <col min="1" max="1" width="30.6640625" customWidth="1"/>
    <col min="2" max="2" width="20.88671875" customWidth="1"/>
    <col min="3" max="3" width="25.88671875" customWidth="1"/>
    <col min="4" max="4" width="27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54.5</v>
      </c>
      <c r="D6" s="29">
        <f>35+15</f>
        <v>50</v>
      </c>
    </row>
    <row r="7" spans="1:4" ht="15.6" x14ac:dyDescent="0.3">
      <c r="B7" s="11" t="s">
        <v>5</v>
      </c>
      <c r="C7" s="30">
        <v>51.92</v>
      </c>
      <c r="D7" s="31">
        <v>50</v>
      </c>
    </row>
    <row r="8" spans="1:4" ht="15.6" x14ac:dyDescent="0.3">
      <c r="B8" s="13" t="s">
        <v>6</v>
      </c>
      <c r="C8" s="19">
        <v>53.06</v>
      </c>
      <c r="D8" s="14">
        <v>50</v>
      </c>
    </row>
    <row r="9" spans="1:4" ht="15.6" x14ac:dyDescent="0.3">
      <c r="B9" s="11" t="s">
        <v>7</v>
      </c>
      <c r="C9" s="24">
        <v>53.29</v>
      </c>
      <c r="D9" s="25">
        <v>50</v>
      </c>
    </row>
    <row r="10" spans="1:4" ht="15.6" x14ac:dyDescent="0.3">
      <c r="B10" s="13" t="s">
        <v>8</v>
      </c>
      <c r="C10" s="19">
        <v>56.76</v>
      </c>
      <c r="D10" s="14">
        <v>50</v>
      </c>
    </row>
    <row r="11" spans="1:4" ht="15.6" x14ac:dyDescent="0.3">
      <c r="B11" s="11" t="s">
        <v>9</v>
      </c>
      <c r="C11" s="24">
        <v>54.46</v>
      </c>
      <c r="D11" s="25">
        <v>50</v>
      </c>
    </row>
    <row r="12" spans="1:4" ht="15.6" x14ac:dyDescent="0.3">
      <c r="B12" s="13" t="s">
        <v>10</v>
      </c>
      <c r="C12" s="19">
        <v>64.319999999999993</v>
      </c>
      <c r="D12" s="14">
        <v>65</v>
      </c>
    </row>
    <row r="13" spans="1:4" ht="15.6" x14ac:dyDescent="0.3">
      <c r="B13" s="11" t="s">
        <v>11</v>
      </c>
      <c r="C13" s="24">
        <v>102.49</v>
      </c>
      <c r="D13" s="25">
        <v>120</v>
      </c>
    </row>
    <row r="14" spans="1:4" ht="15.6" x14ac:dyDescent="0.3">
      <c r="B14" s="13" t="s">
        <v>12</v>
      </c>
      <c r="C14" s="19">
        <v>211.6</v>
      </c>
      <c r="D14" s="14">
        <v>267</v>
      </c>
    </row>
    <row r="15" spans="1:4" ht="15.6" x14ac:dyDescent="0.3">
      <c r="B15" s="26" t="s">
        <v>13</v>
      </c>
      <c r="C15" s="27">
        <v>104.96</v>
      </c>
      <c r="D15" s="12">
        <v>135</v>
      </c>
    </row>
    <row r="16" spans="1:4" ht="15.6" x14ac:dyDescent="0.3">
      <c r="B16" s="13" t="s">
        <v>14</v>
      </c>
      <c r="C16" s="19">
        <v>138.21</v>
      </c>
      <c r="D16" s="14">
        <v>181</v>
      </c>
    </row>
    <row r="17" spans="2:4" ht="15.6" x14ac:dyDescent="0.3">
      <c r="B17" s="26" t="s">
        <v>15</v>
      </c>
      <c r="C17" s="27">
        <v>99.67</v>
      </c>
      <c r="D17" s="12">
        <v>122</v>
      </c>
    </row>
    <row r="18" spans="2:4" ht="16.2" thickBot="1" x14ac:dyDescent="0.35">
      <c r="B18" s="32" t="s">
        <v>16</v>
      </c>
      <c r="C18" s="33">
        <f>SUM(C6:C17)</f>
        <v>1045.24</v>
      </c>
      <c r="D18" s="34">
        <f>SUM(D6:D17)</f>
        <v>1190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4.4" x14ac:dyDescent="0.3"/>
  <cols>
    <col min="1" max="1" width="30.6640625" customWidth="1"/>
    <col min="2" max="2" width="20.88671875" customWidth="1"/>
    <col min="3" max="3" width="25.88671875" customWidth="1"/>
    <col min="4" max="4" width="27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50.96</v>
      </c>
      <c r="D6" s="29">
        <v>50</v>
      </c>
    </row>
    <row r="7" spans="1:4" ht="15.6" x14ac:dyDescent="0.3">
      <c r="B7" s="11" t="s">
        <v>5</v>
      </c>
      <c r="C7" s="42">
        <v>50.3</v>
      </c>
      <c r="D7" s="31">
        <v>50</v>
      </c>
    </row>
    <row r="8" spans="1:4" ht="15.6" x14ac:dyDescent="0.3">
      <c r="B8" s="13" t="s">
        <v>6</v>
      </c>
      <c r="C8" s="19">
        <v>88.32</v>
      </c>
      <c r="D8" s="14">
        <v>96</v>
      </c>
    </row>
    <row r="9" spans="1:4" ht="15.6" x14ac:dyDescent="0.3">
      <c r="B9" s="11" t="s">
        <v>7</v>
      </c>
      <c r="C9" s="24">
        <v>98.38</v>
      </c>
      <c r="D9" s="25">
        <v>112</v>
      </c>
    </row>
    <row r="10" spans="1:4" ht="15.6" x14ac:dyDescent="0.3">
      <c r="B10" s="13" t="s">
        <v>8</v>
      </c>
      <c r="C10" s="41">
        <v>115.99</v>
      </c>
      <c r="D10" s="14">
        <v>135</v>
      </c>
    </row>
    <row r="11" spans="1:4" ht="15.6" x14ac:dyDescent="0.3">
      <c r="B11" s="11" t="s">
        <v>9</v>
      </c>
      <c r="C11" s="45">
        <v>122.2</v>
      </c>
      <c r="D11" s="25">
        <v>145</v>
      </c>
    </row>
    <row r="12" spans="1:4" ht="15.6" x14ac:dyDescent="0.3">
      <c r="B12" s="13" t="s">
        <v>10</v>
      </c>
      <c r="C12" s="19">
        <v>247.34</v>
      </c>
      <c r="D12" s="14">
        <v>310</v>
      </c>
    </row>
    <row r="13" spans="1:4" ht="15.6" x14ac:dyDescent="0.3">
      <c r="B13" s="11" t="s">
        <v>11</v>
      </c>
      <c r="C13" s="24">
        <v>434.9</v>
      </c>
      <c r="D13" s="25">
        <v>558</v>
      </c>
    </row>
    <row r="14" spans="1:4" ht="15.6" x14ac:dyDescent="0.3">
      <c r="B14" s="13" t="s">
        <v>12</v>
      </c>
      <c r="C14" s="19">
        <v>398.4</v>
      </c>
      <c r="D14" s="14">
        <v>509</v>
      </c>
    </row>
    <row r="15" spans="1:4" ht="15.6" x14ac:dyDescent="0.3">
      <c r="B15" s="26" t="s">
        <v>13</v>
      </c>
      <c r="C15" s="27">
        <v>193.78</v>
      </c>
      <c r="D15" s="12">
        <v>239</v>
      </c>
    </row>
    <row r="16" spans="1:4" ht="15.6" x14ac:dyDescent="0.3">
      <c r="B16" s="13" t="s">
        <v>14</v>
      </c>
      <c r="C16" s="19">
        <v>50.92</v>
      </c>
      <c r="D16" s="14">
        <v>50</v>
      </c>
    </row>
    <row r="17" spans="2:4" ht="15.6" x14ac:dyDescent="0.3">
      <c r="B17" s="26" t="s">
        <v>15</v>
      </c>
      <c r="C17" s="27">
        <v>96.67</v>
      </c>
      <c r="D17" s="12">
        <v>108</v>
      </c>
    </row>
    <row r="18" spans="2:4" ht="16.2" thickBot="1" x14ac:dyDescent="0.35">
      <c r="B18" s="32" t="s">
        <v>16</v>
      </c>
      <c r="C18" s="33">
        <f>SUM(C6:C17)</f>
        <v>1948.16</v>
      </c>
      <c r="D18" s="34">
        <f>SUM(D6:D17)</f>
        <v>2362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G14" sqref="G14"/>
    </sheetView>
  </sheetViews>
  <sheetFormatPr defaultRowHeight="14.4" x14ac:dyDescent="0.3"/>
  <cols>
    <col min="1" max="1" width="30.6640625" customWidth="1"/>
    <col min="2" max="2" width="20.88671875" customWidth="1"/>
    <col min="3" max="3" width="25.88671875" customWidth="1"/>
    <col min="4" max="4" width="27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52">
        <v>50.78</v>
      </c>
      <c r="D6" s="29">
        <v>50</v>
      </c>
    </row>
    <row r="7" spans="1:4" ht="15.6" x14ac:dyDescent="0.3">
      <c r="B7" s="11" t="s">
        <v>5</v>
      </c>
      <c r="C7" s="53">
        <v>55.97</v>
      </c>
      <c r="D7" s="31">
        <v>58</v>
      </c>
    </row>
    <row r="8" spans="1:4" ht="15.6" x14ac:dyDescent="0.3">
      <c r="B8" s="13" t="s">
        <v>6</v>
      </c>
      <c r="C8" s="38">
        <v>113.58</v>
      </c>
      <c r="D8" s="14">
        <v>135</v>
      </c>
    </row>
    <row r="9" spans="1:4" ht="15.6" x14ac:dyDescent="0.3">
      <c r="B9" s="11" t="s">
        <v>7</v>
      </c>
      <c r="C9" s="54">
        <v>50.13</v>
      </c>
      <c r="D9" s="46">
        <v>50</v>
      </c>
    </row>
    <row r="10" spans="1:4" ht="15.6" x14ac:dyDescent="0.3">
      <c r="B10" s="13" t="s">
        <v>8</v>
      </c>
      <c r="C10" s="38">
        <v>64.86</v>
      </c>
      <c r="D10" s="14">
        <v>69</v>
      </c>
    </row>
    <row r="11" spans="1:4" ht="15.6" x14ac:dyDescent="0.3">
      <c r="B11" s="11" t="s">
        <v>9</v>
      </c>
      <c r="C11" s="54">
        <v>50.12</v>
      </c>
      <c r="D11" s="46">
        <v>50</v>
      </c>
    </row>
    <row r="12" spans="1:4" ht="15.6" x14ac:dyDescent="0.3">
      <c r="B12" s="13" t="s">
        <v>10</v>
      </c>
      <c r="C12" s="38">
        <v>54.65</v>
      </c>
      <c r="D12" s="14">
        <v>55</v>
      </c>
    </row>
    <row r="13" spans="1:4" ht="15.6" x14ac:dyDescent="0.3">
      <c r="B13" s="11" t="s">
        <v>11</v>
      </c>
      <c r="C13" s="54">
        <v>395.83</v>
      </c>
      <c r="D13" s="46">
        <v>483</v>
      </c>
    </row>
    <row r="14" spans="1:4" ht="15.6" x14ac:dyDescent="0.3">
      <c r="B14" s="13" t="s">
        <v>12</v>
      </c>
      <c r="C14" s="38">
        <v>381.89</v>
      </c>
      <c r="D14" s="14">
        <v>450</v>
      </c>
    </row>
    <row r="15" spans="1:4" ht="15.6" x14ac:dyDescent="0.3">
      <c r="B15" s="26" t="s">
        <v>13</v>
      </c>
      <c r="C15" s="54">
        <v>252.72</v>
      </c>
      <c r="D15" s="46">
        <v>280</v>
      </c>
    </row>
    <row r="16" spans="1:4" ht="15.6" x14ac:dyDescent="0.3">
      <c r="B16" s="13" t="s">
        <v>14</v>
      </c>
      <c r="C16" s="38">
        <v>124.4</v>
      </c>
      <c r="D16" s="14">
        <v>139</v>
      </c>
    </row>
    <row r="17" spans="2:4" ht="15.6" x14ac:dyDescent="0.3">
      <c r="B17" s="26" t="s">
        <v>15</v>
      </c>
      <c r="C17" s="54">
        <v>158.27000000000001</v>
      </c>
      <c r="D17" s="46">
        <v>171</v>
      </c>
    </row>
    <row r="18" spans="2:4" ht="16.2" thickBot="1" x14ac:dyDescent="0.35">
      <c r="B18" s="32" t="s">
        <v>16</v>
      </c>
      <c r="C18" s="33">
        <f>SUM(C6:C17)</f>
        <v>1753.2</v>
      </c>
      <c r="D18" s="34">
        <f>SUM(D6:D17)</f>
        <v>1990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9" sqref="H19:I20"/>
    </sheetView>
  </sheetViews>
  <sheetFormatPr defaultRowHeight="14.4" x14ac:dyDescent="0.3"/>
  <cols>
    <col min="1" max="1" width="30.6640625" customWidth="1"/>
    <col min="2" max="2" width="20.88671875" customWidth="1"/>
    <col min="3" max="3" width="25.88671875" customWidth="1"/>
    <col min="4" max="4" width="27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5" t="s">
        <v>19</v>
      </c>
      <c r="C4" s="56"/>
      <c r="D4" s="57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64.38</v>
      </c>
      <c r="D6" s="29">
        <v>50</v>
      </c>
    </row>
    <row r="7" spans="1:4" ht="15.6" x14ac:dyDescent="0.3">
      <c r="B7" s="11" t="s">
        <v>5</v>
      </c>
      <c r="C7" s="42">
        <v>64.56</v>
      </c>
      <c r="D7" s="31">
        <v>50</v>
      </c>
    </row>
    <row r="8" spans="1:4" ht="15.6" x14ac:dyDescent="0.3">
      <c r="B8" s="13" t="s">
        <v>6</v>
      </c>
      <c r="C8" s="50">
        <v>121.62</v>
      </c>
      <c r="D8" s="14">
        <v>123</v>
      </c>
    </row>
    <row r="9" spans="1:4" ht="15.6" x14ac:dyDescent="0.3">
      <c r="B9" s="11" t="s">
        <v>7</v>
      </c>
      <c r="C9" s="51">
        <v>79.16</v>
      </c>
      <c r="D9" s="46">
        <v>80</v>
      </c>
    </row>
    <row r="10" spans="1:4" ht="15.6" x14ac:dyDescent="0.3">
      <c r="B10" s="13" t="s">
        <v>8</v>
      </c>
      <c r="C10" s="47">
        <v>95.71</v>
      </c>
      <c r="D10" s="14">
        <v>98</v>
      </c>
    </row>
    <row r="11" spans="1:4" ht="15.6" x14ac:dyDescent="0.3">
      <c r="B11" s="11" t="s">
        <v>9</v>
      </c>
      <c r="C11" s="48">
        <v>429.5</v>
      </c>
      <c r="D11" s="46">
        <v>488</v>
      </c>
    </row>
    <row r="12" spans="1:4" ht="15.6" x14ac:dyDescent="0.3">
      <c r="B12" s="13" t="s">
        <v>10</v>
      </c>
      <c r="C12" s="19">
        <v>965.73</v>
      </c>
      <c r="D12" s="14">
        <v>1123</v>
      </c>
    </row>
    <row r="13" spans="1:4" ht="15.6" x14ac:dyDescent="0.3">
      <c r="B13" s="11" t="s">
        <v>11</v>
      </c>
      <c r="C13" s="24">
        <v>900.12</v>
      </c>
      <c r="D13" s="25">
        <v>1039</v>
      </c>
    </row>
    <row r="14" spans="1:4" ht="15.6" x14ac:dyDescent="0.3">
      <c r="B14" s="13" t="s">
        <v>12</v>
      </c>
      <c r="C14" s="19">
        <v>357.09</v>
      </c>
      <c r="D14" s="14">
        <v>381</v>
      </c>
    </row>
    <row r="15" spans="1:4" ht="15.6" x14ac:dyDescent="0.3">
      <c r="B15" s="26" t="s">
        <v>13</v>
      </c>
      <c r="C15" s="27">
        <v>416.3</v>
      </c>
      <c r="D15" s="12">
        <v>452</v>
      </c>
    </row>
    <row r="16" spans="1:4" ht="15.6" x14ac:dyDescent="0.3">
      <c r="B16" s="13" t="s">
        <v>14</v>
      </c>
      <c r="C16" s="19">
        <v>398.53</v>
      </c>
      <c r="D16" s="14">
        <v>442</v>
      </c>
    </row>
    <row r="17" spans="2:4" ht="15.6" x14ac:dyDescent="0.3">
      <c r="B17" s="26" t="s">
        <v>15</v>
      </c>
      <c r="C17" s="27">
        <v>69.81</v>
      </c>
      <c r="D17" s="12">
        <v>54</v>
      </c>
    </row>
    <row r="18" spans="2:4" ht="16.2" thickBot="1" x14ac:dyDescent="0.35">
      <c r="B18" s="32" t="s">
        <v>16</v>
      </c>
      <c r="C18" s="33">
        <f>SUM(C6:C17)</f>
        <v>3962.5100000000007</v>
      </c>
      <c r="D18" s="34">
        <f>SUM(D6:D17)</f>
        <v>4380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C1" workbookViewId="0">
      <selection activeCell="C15" sqref="C15:D16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20"/>
      <c r="B1"/>
      <c r="C1"/>
      <c r="D1"/>
      <c r="E1"/>
    </row>
    <row r="2" spans="1:5" x14ac:dyDescent="0.3">
      <c r="A2" s="2"/>
    </row>
    <row r="3" spans="1:5" ht="15" thickBot="1" x14ac:dyDescent="0.35"/>
    <row r="4" spans="1:5" ht="22.5" customHeight="1" thickBot="1" x14ac:dyDescent="0.35">
      <c r="B4" s="55" t="s">
        <v>19</v>
      </c>
      <c r="C4" s="56"/>
      <c r="D4" s="57"/>
    </row>
    <row r="5" spans="1:5" ht="18.600000000000001" thickTop="1" x14ac:dyDescent="0.35">
      <c r="A5" s="3"/>
      <c r="B5" s="21" t="s">
        <v>2</v>
      </c>
      <c r="C5" s="22" t="s">
        <v>17</v>
      </c>
      <c r="D5" s="23" t="s">
        <v>3</v>
      </c>
    </row>
    <row r="6" spans="1:5" ht="15.6" x14ac:dyDescent="0.3">
      <c r="B6" s="44" t="s">
        <v>20</v>
      </c>
      <c r="C6" s="45">
        <v>64.56</v>
      </c>
      <c r="D6" s="46">
        <v>50</v>
      </c>
    </row>
    <row r="7" spans="1:5" ht="15.6" x14ac:dyDescent="0.3">
      <c r="B7" s="44" t="s">
        <v>21</v>
      </c>
      <c r="C7" s="45">
        <v>121.62</v>
      </c>
      <c r="D7" s="46">
        <v>123</v>
      </c>
    </row>
    <row r="8" spans="1:5" ht="15.6" x14ac:dyDescent="0.3">
      <c r="B8" s="39" t="s">
        <v>22</v>
      </c>
      <c r="C8" s="41">
        <v>79.16</v>
      </c>
      <c r="D8" s="14">
        <v>80</v>
      </c>
    </row>
    <row r="9" spans="1:5" ht="15.6" x14ac:dyDescent="0.3">
      <c r="B9" s="44" t="s">
        <v>23</v>
      </c>
      <c r="C9" s="45">
        <v>95.71</v>
      </c>
      <c r="D9" s="46">
        <v>98</v>
      </c>
    </row>
    <row r="10" spans="1:5" ht="15.6" x14ac:dyDescent="0.3">
      <c r="B10" s="39" t="s">
        <v>24</v>
      </c>
      <c r="C10" s="41">
        <v>429.5</v>
      </c>
      <c r="D10" s="14">
        <v>488</v>
      </c>
    </row>
    <row r="11" spans="1:5" ht="15.6" x14ac:dyDescent="0.3">
      <c r="B11" s="44" t="s">
        <v>25</v>
      </c>
      <c r="C11" s="45">
        <v>965.73</v>
      </c>
      <c r="D11" s="46">
        <v>1123</v>
      </c>
    </row>
    <row r="12" spans="1:5" ht="15.6" x14ac:dyDescent="0.3">
      <c r="B12" s="44" t="s">
        <v>26</v>
      </c>
      <c r="C12" s="45">
        <v>900.12</v>
      </c>
      <c r="D12" s="46">
        <v>1039</v>
      </c>
    </row>
    <row r="13" spans="1:5" ht="15.6" x14ac:dyDescent="0.3">
      <c r="B13" s="39" t="s">
        <v>27</v>
      </c>
      <c r="C13" s="41">
        <v>357.09</v>
      </c>
      <c r="D13" s="14">
        <v>381</v>
      </c>
    </row>
    <row r="14" spans="1:5" ht="15.6" x14ac:dyDescent="0.3">
      <c r="B14" s="44" t="s">
        <v>28</v>
      </c>
      <c r="C14" s="45">
        <v>416.3</v>
      </c>
      <c r="D14" s="46">
        <v>452</v>
      </c>
    </row>
    <row r="15" spans="1:5" ht="15.6" x14ac:dyDescent="0.3">
      <c r="B15" s="44" t="s">
        <v>29</v>
      </c>
      <c r="C15" s="45">
        <v>398.53</v>
      </c>
      <c r="D15" s="46">
        <v>442</v>
      </c>
    </row>
    <row r="16" spans="1:5" ht="15.6" x14ac:dyDescent="0.3">
      <c r="B16" s="39" t="s">
        <v>30</v>
      </c>
      <c r="C16" s="41">
        <v>69.81</v>
      </c>
      <c r="D16" s="14">
        <v>54</v>
      </c>
    </row>
    <row r="17" spans="2:4" ht="15.6" x14ac:dyDescent="0.3">
      <c r="B17" s="44" t="s">
        <v>31</v>
      </c>
      <c r="C17" s="45">
        <v>307.51</v>
      </c>
      <c r="D17" s="46">
        <v>297</v>
      </c>
    </row>
    <row r="18" spans="2:4" x14ac:dyDescent="0.3">
      <c r="C18" s="43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L10" sqref="L10"/>
    </sheetView>
  </sheetViews>
  <sheetFormatPr defaultColWidth="9.109375" defaultRowHeight="15.6" x14ac:dyDescent="0.3"/>
  <cols>
    <col min="1" max="1" width="8.33203125" style="6" customWidth="1"/>
    <col min="2" max="2" width="21.5546875" style="6" customWidth="1"/>
    <col min="3" max="3" width="21.88671875" style="7" customWidth="1"/>
    <col min="4" max="4" width="27.44140625" style="6" customWidth="1"/>
    <col min="5" max="6" width="22.6640625" style="6" customWidth="1"/>
    <col min="7" max="16384" width="9.109375" style="6"/>
  </cols>
  <sheetData>
    <row r="1" spans="1:6" x14ac:dyDescent="0.3">
      <c r="A1" s="4"/>
      <c r="B1" s="4"/>
      <c r="C1" s="5"/>
      <c r="D1" s="4"/>
    </row>
    <row r="2" spans="1:6" x14ac:dyDescent="0.3">
      <c r="A2" s="4"/>
      <c r="B2" s="4"/>
      <c r="C2" s="5"/>
      <c r="D2" s="4"/>
    </row>
    <row r="3" spans="1:6" ht="16.2" thickBot="1" x14ac:dyDescent="0.35"/>
    <row r="4" spans="1:6" ht="27.75" customHeight="1" thickBot="1" x14ac:dyDescent="0.35">
      <c r="B4" s="55" t="s">
        <v>19</v>
      </c>
      <c r="C4" s="56"/>
      <c r="D4" s="57"/>
      <c r="F4" s="8"/>
    </row>
    <row r="5" spans="1:6" ht="16.2" thickTop="1" x14ac:dyDescent="0.3">
      <c r="A5" s="7"/>
      <c r="B5" s="35" t="s">
        <v>0</v>
      </c>
      <c r="C5" s="36" t="s">
        <v>18</v>
      </c>
      <c r="D5" s="37" t="s">
        <v>1</v>
      </c>
    </row>
    <row r="6" spans="1:6" x14ac:dyDescent="0.3">
      <c r="A6" s="7"/>
      <c r="B6" s="11">
        <v>2019</v>
      </c>
      <c r="C6" s="18"/>
      <c r="D6" s="12"/>
    </row>
    <row r="7" spans="1:6" x14ac:dyDescent="0.3">
      <c r="A7" s="7"/>
      <c r="B7" s="13">
        <v>2020</v>
      </c>
      <c r="C7" s="38">
        <f>'2020'!C17</f>
        <v>39.61</v>
      </c>
      <c r="D7" s="14">
        <f>'2020'!D18</f>
        <v>50</v>
      </c>
    </row>
    <row r="8" spans="1:6" x14ac:dyDescent="0.3">
      <c r="A8" s="7"/>
      <c r="B8" s="11">
        <v>2021</v>
      </c>
      <c r="C8" s="40">
        <f>'2021'!C18</f>
        <v>531.07000000000005</v>
      </c>
      <c r="D8" s="12">
        <f>'2021'!D18</f>
        <v>600</v>
      </c>
    </row>
    <row r="9" spans="1:6" x14ac:dyDescent="0.3">
      <c r="A9" s="7"/>
      <c r="B9" s="13">
        <v>2022</v>
      </c>
      <c r="C9" s="49">
        <v>1045.24</v>
      </c>
      <c r="D9" s="14">
        <v>1190</v>
      </c>
    </row>
    <row r="10" spans="1:6" x14ac:dyDescent="0.3">
      <c r="A10" s="7"/>
      <c r="B10" s="11">
        <v>2023</v>
      </c>
      <c r="C10" s="40">
        <v>1948.16</v>
      </c>
      <c r="D10" s="12">
        <v>2362</v>
      </c>
    </row>
    <row r="11" spans="1:6" x14ac:dyDescent="0.3">
      <c r="A11" s="7"/>
      <c r="B11" s="13">
        <v>2024</v>
      </c>
      <c r="C11" s="49">
        <v>1753.2</v>
      </c>
      <c r="D11" s="14">
        <v>1990</v>
      </c>
    </row>
    <row r="12" spans="1:6" x14ac:dyDescent="0.3">
      <c r="B12" s="11">
        <v>2025</v>
      </c>
      <c r="C12" s="40">
        <v>3962.51</v>
      </c>
      <c r="D12" s="12">
        <v>4380</v>
      </c>
    </row>
    <row r="13" spans="1:6" x14ac:dyDescent="0.3">
      <c r="B13" s="13">
        <v>2026</v>
      </c>
      <c r="C13" s="10"/>
      <c r="D13" s="14"/>
    </row>
    <row r="14" spans="1:6" x14ac:dyDescent="0.3">
      <c r="B14" s="11">
        <v>2027</v>
      </c>
      <c r="C14" s="9"/>
      <c r="D14" s="12"/>
    </row>
    <row r="15" spans="1:6" x14ac:dyDescent="0.3">
      <c r="B15" s="13">
        <v>2028</v>
      </c>
      <c r="C15" s="10"/>
      <c r="D15" s="14"/>
    </row>
    <row r="16" spans="1:6" ht="16.2" thickBot="1" x14ac:dyDescent="0.35">
      <c r="B16" s="15">
        <v>2029</v>
      </c>
      <c r="C16" s="16"/>
      <c r="D16" s="17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2026-01-19T03:43:01Z</dcterms:modified>
</cp:coreProperties>
</file>