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Moradia Indígena e Quilombola\Apartamento 403\"/>
    </mc:Choice>
  </mc:AlternateContent>
  <bookViews>
    <workbookView xWindow="0" yWindow="0" windowWidth="23040" windowHeight="9372" activeTab="7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2025" sheetId="18" r:id="rId6"/>
    <sheet name="GRAFICO" sheetId="6" r:id="rId7"/>
    <sheet name="HISTORICO" sheetId="1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7" l="1"/>
  <c r="C18" i="17"/>
  <c r="C18" i="16" l="1"/>
  <c r="D18" i="16"/>
  <c r="D6" i="15" l="1"/>
  <c r="D18" i="15"/>
  <c r="C18" i="15"/>
  <c r="D18" i="14" l="1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<sst xmlns="http://schemas.openxmlformats.org/spreadsheetml/2006/main" count="122" uniqueCount="32">
  <si>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</si>
  <si>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</si>
  <si>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</si>
  <si>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</si>
  <si>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</si>
  <si>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</si>
  <si>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</si>
  <si>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</si>
  <si>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</si>
  <si>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</si>
  <si>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</si>
  <si>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</si>
  <si>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</si>
  <si>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</si>
  <si>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</si>
  <si>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</si>
  <si>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</si>
  <si>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</si>
  <si>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</si>
  <si>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403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</si>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</sst>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2" applyFont="1" applyBorder="1" applyAlignment="1"/>
    <xf numFmtId="43" fontId="3" fillId="3" borderId="0" xfId="2" applyFont="1" applyFill="1" applyBorder="1" applyAlignme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  <xf numFmtId="166" fontId="3" fillId="3" borderId="0" xfId="2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4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059588797605772E-2"/>
          <c:y val="7.7293077174509492E-2"/>
          <c:w val="0.94363103469769793"/>
          <c:h val="0.7637431145597299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4979778681679525E-2"/>
                  <c:y val="4.5789811262896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085530398236589E-2"/>
                  <c:y val="-4.30127141059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531974866579159E-2"/>
                  <c:y val="-6.7565102542574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417044194687341E-2"/>
                  <c:y val="-4.250836999236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8472228315384497E-2"/>
                  <c:y val="-3.3046371557161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2598162785397796E-2"/>
                  <c:y val="-4.46769757298569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0EC-458A-A213-F79A7EE92AFC}"/>
                </c:ext>
                <c:ext xmlns:c15="http://schemas.microsoft.com/office/drawing/2012/chart" uri="{CE6537A1-D6FC-4f65-9D91-7224C49458BB}">
                  <c15:layout>
                    <c:manualLayout>
                      <c:w val="8.347542009578654E-2"/>
                      <c:h val="4.695251158004689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9.1958048157162492E-2"/>
                  <c:y val="-4.57999178653672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0EC-458A-A213-F79A7EE92AFC}"/>
                </c:ext>
                <c:ext xmlns:c15="http://schemas.microsoft.com/office/drawing/2012/chart" uri="{CE6537A1-D6FC-4f65-9D91-7224C49458BB}">
                  <c15:layout>
                    <c:manualLayout>
                      <c:w val="9.0257311762374171E-2"/>
                      <c:h val="5.2283426601662318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5.5857194048949683E-2"/>
                  <c:y val="-3.951854117848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817056178266076E-2"/>
                  <c:y val="-2.84754757128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512982447422047E-2"/>
                  <c:y val="-4.9292611777790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316544805578084E-2"/>
                  <c:y val="-2.9341438992850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0739485153886222E-2"/>
                  <c:y val="-2.9672491849394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110.72</c:v>
                </c:pt>
                <c:pt idx="1">
                  <c:v>122.4</c:v>
                </c:pt>
                <c:pt idx="2">
                  <c:v>59.21</c:v>
                </c:pt>
                <c:pt idx="3">
                  <c:v>56.97</c:v>
                </c:pt>
                <c:pt idx="4">
                  <c:v>64.41</c:v>
                </c:pt>
                <c:pt idx="5">
                  <c:v>60.25</c:v>
                </c:pt>
                <c:pt idx="6">
                  <c:v>122.57</c:v>
                </c:pt>
                <c:pt idx="7">
                  <c:v>156.65</c:v>
                </c:pt>
                <c:pt idx="8">
                  <c:v>132.51</c:v>
                </c:pt>
                <c:pt idx="9">
                  <c:v>55.96</c:v>
                </c:pt>
                <c:pt idx="10">
                  <c:v>66.52</c:v>
                </c:pt>
                <c:pt idx="11">
                  <c:v>45.82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3851856"/>
        <c:axId val="60385457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353457592431765E-2"/>
                  <c:y val="-4.476781190084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112081789606406E-2"/>
                  <c:y val="4.400957021303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38535073514596E-2"/>
                  <c:y val="3.4185952611373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467076929527657E-2"/>
                  <c:y val="3.5241969318326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43586410725382E-2"/>
                  <c:y val="2.8910799126592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8166438706901E-2"/>
                  <c:y val="4.030611666371685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/>
                    </a:pPr>
                    <a:r>
                      <a:rPr lang="en-US" b="1"/>
                      <a:t>30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6"/>
              <c:layout>
                <c:manualLayout>
                  <c:x val="-2.0659508354922539E-2"/>
                  <c:y val="4.3225445762794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470410460861775E-2"/>
                  <c:y val="3.9461106096154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6716803578405401E-2"/>
                  <c:y val="3.112562408270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962712046900172E-2"/>
                  <c:y val="3.9968654742190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955541311575504E-2"/>
                  <c:y val="3.286864325517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069910851751627E-2"/>
                  <c:y val="2.7713536487546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109</c:v>
                </c:pt>
                <c:pt idx="1">
                  <c:v>124</c:v>
                </c:pt>
                <c:pt idx="2">
                  <c:v>56</c:v>
                </c:pt>
                <c:pt idx="3">
                  <c:v>52</c:v>
                </c:pt>
                <c:pt idx="4">
                  <c:v>59</c:v>
                </c:pt>
                <c:pt idx="5">
                  <c:v>53</c:v>
                </c:pt>
                <c:pt idx="6">
                  <c:v>125</c:v>
                </c:pt>
                <c:pt idx="7">
                  <c:v>157</c:v>
                </c:pt>
                <c:pt idx="8">
                  <c:v>133</c:v>
                </c:pt>
                <c:pt idx="9">
                  <c:v>48</c:v>
                </c:pt>
                <c:pt idx="10">
                  <c:v>51</c:v>
                </c:pt>
                <c:pt idx="11">
                  <c:v>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0329472"/>
        <c:axId val="770330560"/>
      </c:lineChart>
      <c:catAx>
        <c:axId val="60385185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603854576"/>
        <c:crosses val="autoZero"/>
        <c:auto val="1"/>
        <c:lblAlgn val="ctr"/>
        <c:lblOffset val="200"/>
        <c:noMultiLvlLbl val="0"/>
      </c:catAx>
      <c:valAx>
        <c:axId val="6038545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603851856"/>
        <c:crosses val="autoZero"/>
        <c:crossBetween val="between"/>
      </c:valAx>
      <c:valAx>
        <c:axId val="770330560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770329472"/>
        <c:crosses val="max"/>
        <c:crossBetween val="between"/>
      </c:valAx>
      <c:catAx>
        <c:axId val="77032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70330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272081975960126E-3"/>
          <c:y val="6.9066056260744468E-2"/>
          <c:w val="0.21831522893210836"/>
          <c:h val="0.1124736760846070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62042301907294E-2"/>
          <c:y val="5.048357591664699E-2"/>
          <c:w val="0.92225329698868663"/>
          <c:h val="0.8032879980911475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0.13810006870830288"/>
                  <c:y val="-1.42670802513323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R$23,57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723607465733653E-3"/>
                  <c:y val="-4.15485564304461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R$318,57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424851675045926E-2"/>
                  <c:y val="0.104103237095363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R$1.580,32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003479512977543"/>
                  <c:y val="3.21808637556669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R$909,03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898913677456985E-2"/>
                  <c:y val="3.512431400620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4012399512807362E-2"/>
                  <c:y val="-3.6571232577551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097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097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7AB-49A4-AD36-3349197A74E8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HISTORICO!$C$7:$C$12</c:f>
              <c:numCache>
                <c:formatCode>"R$"#,##0.00</c:formatCode>
                <c:ptCount val="6"/>
                <c:pt idx="0">
                  <c:v>23.57</c:v>
                </c:pt>
                <c:pt idx="1">
                  <c:v>318.57</c:v>
                </c:pt>
                <c:pt idx="2" formatCode="&quot;R$&quot;\ #,##0.00">
                  <c:v>1580.32</c:v>
                </c:pt>
                <c:pt idx="3">
                  <c:v>909.03</c:v>
                </c:pt>
                <c:pt idx="4" formatCode="&quot;R$&quot;\ #,##0.00">
                  <c:v>702.57</c:v>
                </c:pt>
                <c:pt idx="5">
                  <c:v>1063.94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39808"/>
        <c:axId val="77032729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444966097425556E-2"/>
                  <c:y val="-4.5406824146981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994276757072062E-2"/>
                  <c:y val="-3.14760200429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707505542521362E-3"/>
                  <c:y val="-2.8615488913809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009186351706133E-2"/>
                  <c:y val="-3.7612264376043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738808690580345E-2"/>
                  <c:y val="-6.47795275590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345022789838427E-2"/>
                  <c:y val="4.5361136902297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53E-2"/>
                  <c:y val="1.324420384951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F7AB-49A4-AD36-3349197A74E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HISTORICO!$D$7:$D$12</c:f>
              <c:numCache>
                <c:formatCode>General</c:formatCode>
                <c:ptCount val="6"/>
                <c:pt idx="0">
                  <c:v>30</c:v>
                </c:pt>
                <c:pt idx="1">
                  <c:v>360</c:v>
                </c:pt>
                <c:pt idx="2" formatCode="#,##0">
                  <c:v>1916</c:v>
                </c:pt>
                <c:pt idx="3" formatCode="#,##0">
                  <c:v>988</c:v>
                </c:pt>
                <c:pt idx="4" formatCode="#,##0">
                  <c:v>690</c:v>
                </c:pt>
                <c:pt idx="5" formatCode="#,##0">
                  <c:v>1006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37632"/>
        <c:axId val="770340352"/>
      </c:lineChart>
      <c:catAx>
        <c:axId val="77033980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770327296"/>
        <c:crosses val="autoZero"/>
        <c:auto val="1"/>
        <c:lblAlgn val="ctr"/>
        <c:lblOffset val="100"/>
        <c:noMultiLvlLbl val="0"/>
      </c:catAx>
      <c:valAx>
        <c:axId val="7703272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770339808"/>
        <c:crosses val="autoZero"/>
        <c:crossBetween val="between"/>
      </c:valAx>
      <c:valAx>
        <c:axId val="77034035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770337632"/>
        <c:crosses val="max"/>
        <c:crossBetween val="between"/>
      </c:valAx>
      <c:catAx>
        <c:axId val="77033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703403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6.4183577305605796E-2"/>
          <c:y val="6.1756939473474937E-2"/>
          <c:w val="0.3636677505785712"/>
          <c:h val="0.13931175269757948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47" footer="0.314960620000003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1</xdr:row>
      <xdr:rowOff>171449</xdr:rowOff>
    </xdr:from>
    <xdr:to>
      <xdr:col>16</xdr:col>
      <xdr:colOff>448235</xdr:colOff>
      <xdr:row>22</xdr:row>
      <xdr:rowOff>44823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/>
      <c r="D6" s="29"/>
    </row>
    <row r="7" spans="1:4" ht="15.6" x14ac:dyDescent="0.3">
      <c r="B7" s="11" t="s">
        <v>5</v>
      </c>
      <c r="C7" s="30"/>
      <c r="D7" s="31"/>
    </row>
    <row r="8" spans="1:4" ht="15.6" x14ac:dyDescent="0.3">
      <c r="B8" s="13" t="s">
        <v>6</v>
      </c>
      <c r="C8" s="19"/>
      <c r="D8" s="14"/>
    </row>
    <row r="9" spans="1:4" ht="15.6" x14ac:dyDescent="0.3">
      <c r="B9" s="11" t="s">
        <v>7</v>
      </c>
      <c r="C9" s="24"/>
      <c r="D9" s="25"/>
    </row>
    <row r="10" spans="1:4" ht="15.6" x14ac:dyDescent="0.3">
      <c r="B10" s="13" t="s">
        <v>8</v>
      </c>
      <c r="C10" s="19"/>
      <c r="D10" s="14"/>
    </row>
    <row r="11" spans="1:4" ht="15.6" x14ac:dyDescent="0.3">
      <c r="B11" s="11" t="s">
        <v>9</v>
      </c>
      <c r="C11" s="24"/>
      <c r="D11" s="25"/>
    </row>
    <row r="12" spans="1:4" ht="15.6" x14ac:dyDescent="0.3">
      <c r="B12" s="13" t="s">
        <v>10</v>
      </c>
      <c r="C12" s="19"/>
      <c r="D12" s="14"/>
    </row>
    <row r="13" spans="1:4" ht="15.6" x14ac:dyDescent="0.3">
      <c r="B13" s="11" t="s">
        <v>11</v>
      </c>
      <c r="C13" s="24"/>
      <c r="D13" s="25"/>
    </row>
    <row r="14" spans="1:4" ht="15.6" x14ac:dyDescent="0.3">
      <c r="B14" s="13" t="s">
        <v>12</v>
      </c>
      <c r="C14" s="19"/>
      <c r="D14" s="14"/>
    </row>
    <row r="15" spans="1:4" ht="15.6" x14ac:dyDescent="0.3">
      <c r="B15" s="26" t="s">
        <v>13</v>
      </c>
      <c r="C15" s="27"/>
      <c r="D15" s="12"/>
    </row>
    <row r="16" spans="1:4" ht="15.6" x14ac:dyDescent="0.3">
      <c r="B16" s="13" t="s">
        <v>14</v>
      </c>
      <c r="C16" s="19"/>
      <c r="D16" s="14"/>
    </row>
    <row r="17" spans="2:4" ht="15.6" x14ac:dyDescent="0.3">
      <c r="B17" s="26" t="s">
        <v>15</v>
      </c>
      <c r="C17" s="27">
        <v>23.57</v>
      </c>
      <c r="D17" s="12">
        <v>30</v>
      </c>
    </row>
    <row r="18" spans="2:4" ht="16.2" thickBot="1" x14ac:dyDescent="0.35">
      <c r="B18" s="32" t="s">
        <v>16</v>
      </c>
      <c r="C18" s="33">
        <f>SUM(C6:C17)</f>
        <v>23.57</v>
      </c>
      <c r="D18" s="34">
        <f>SUM(D6:D17)</f>
        <v>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7" sqref="B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26.62</v>
      </c>
      <c r="D6" s="29">
        <v>30</v>
      </c>
    </row>
    <row r="7" spans="1:4" ht="15.6" x14ac:dyDescent="0.3">
      <c r="B7" s="11" t="s">
        <v>5</v>
      </c>
      <c r="C7" s="30">
        <v>23.27</v>
      </c>
      <c r="D7" s="31">
        <v>30</v>
      </c>
    </row>
    <row r="8" spans="1:4" ht="15.6" x14ac:dyDescent="0.3">
      <c r="B8" s="13" t="s">
        <v>6</v>
      </c>
      <c r="C8" s="19">
        <v>24.56</v>
      </c>
      <c r="D8" s="14">
        <v>30</v>
      </c>
    </row>
    <row r="9" spans="1:4" ht="15.6" x14ac:dyDescent="0.3">
      <c r="B9" s="11" t="s">
        <v>7</v>
      </c>
      <c r="C9" s="24">
        <v>24.3</v>
      </c>
      <c r="D9" s="25">
        <v>30</v>
      </c>
    </row>
    <row r="10" spans="1:4" ht="15.6" x14ac:dyDescent="0.3">
      <c r="B10" s="13" t="s">
        <v>8</v>
      </c>
      <c r="C10" s="19">
        <v>23.58</v>
      </c>
      <c r="D10" s="14">
        <v>30</v>
      </c>
    </row>
    <row r="11" spans="1:4" ht="15.6" x14ac:dyDescent="0.3">
      <c r="B11" s="11" t="s">
        <v>9</v>
      </c>
      <c r="C11" s="24">
        <v>24.5</v>
      </c>
      <c r="D11" s="25">
        <v>30</v>
      </c>
    </row>
    <row r="12" spans="1:4" ht="15.6" x14ac:dyDescent="0.3">
      <c r="B12" s="13" t="s">
        <v>10</v>
      </c>
      <c r="C12" s="19">
        <v>25.24</v>
      </c>
      <c r="D12" s="14">
        <v>30</v>
      </c>
    </row>
    <row r="13" spans="1:4" ht="15.6" x14ac:dyDescent="0.3">
      <c r="B13" s="11" t="s">
        <v>11</v>
      </c>
      <c r="C13" s="24">
        <v>26.98</v>
      </c>
      <c r="D13" s="25">
        <v>30</v>
      </c>
    </row>
    <row r="14" spans="1:4" ht="15.6" x14ac:dyDescent="0.3">
      <c r="B14" s="13" t="s">
        <v>12</v>
      </c>
      <c r="C14" s="19">
        <v>28.37</v>
      </c>
      <c r="D14" s="14">
        <v>30</v>
      </c>
    </row>
    <row r="15" spans="1:4" ht="15.6" x14ac:dyDescent="0.3">
      <c r="B15" s="26" t="s">
        <v>13</v>
      </c>
      <c r="C15" s="27">
        <v>28.43</v>
      </c>
      <c r="D15" s="12">
        <v>30</v>
      </c>
    </row>
    <row r="16" spans="1:4" ht="15.6" x14ac:dyDescent="0.3">
      <c r="B16" s="13" t="s">
        <v>14</v>
      </c>
      <c r="C16" s="19">
        <v>28.98</v>
      </c>
      <c r="D16" s="14">
        <v>30</v>
      </c>
    </row>
    <row r="17" spans="2:4" ht="15.6" x14ac:dyDescent="0.3">
      <c r="B17" s="26" t="s">
        <v>15</v>
      </c>
      <c r="C17" s="27">
        <v>33.74</v>
      </c>
      <c r="D17" s="12">
        <v>30</v>
      </c>
    </row>
    <row r="18" spans="2:4" ht="16.2" thickBot="1" x14ac:dyDescent="0.35">
      <c r="B18" s="32" t="s">
        <v>16</v>
      </c>
      <c r="C18" s="33">
        <f>SUM(C6:C17)</f>
        <v>318.57</v>
      </c>
      <c r="D18" s="34">
        <f>SUM(D6:D17)</f>
        <v>360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6" sqref="B16:D17"/>
    </sheetView>
  </sheetViews>
  <sheetFormatPr defaultRowHeight="14.4" x14ac:dyDescent="0.3"/>
  <cols>
    <col min="1" max="1" width="21.109375" customWidth="1"/>
    <col min="2" max="2" width="18.6640625" customWidth="1"/>
    <col min="3" max="3" width="26.88671875" customWidth="1"/>
    <col min="4" max="4" width="28.6640625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32.72</v>
      </c>
      <c r="D6" s="29">
        <f>21+9</f>
        <v>30</v>
      </c>
    </row>
    <row r="7" spans="1:4" ht="15.6" x14ac:dyDescent="0.3">
      <c r="B7" s="11" t="s">
        <v>5</v>
      </c>
      <c r="C7" s="30">
        <v>31.14</v>
      </c>
      <c r="D7" s="31">
        <v>30</v>
      </c>
    </row>
    <row r="8" spans="1:4" ht="15.6" x14ac:dyDescent="0.3">
      <c r="B8" s="13" t="s">
        <v>6</v>
      </c>
      <c r="C8" s="19">
        <v>31.83</v>
      </c>
      <c r="D8" s="14">
        <v>30</v>
      </c>
    </row>
    <row r="9" spans="1:4" ht="15.6" x14ac:dyDescent="0.3">
      <c r="B9" s="11" t="s">
        <v>7</v>
      </c>
      <c r="C9" s="24">
        <v>32.04</v>
      </c>
      <c r="D9" s="25">
        <v>30</v>
      </c>
    </row>
    <row r="10" spans="1:4" ht="15.6" x14ac:dyDescent="0.3">
      <c r="B10" s="13" t="s">
        <v>8</v>
      </c>
      <c r="C10" s="19">
        <v>73.7</v>
      </c>
      <c r="D10" s="14">
        <v>69</v>
      </c>
    </row>
    <row r="11" spans="1:4" ht="15.6" x14ac:dyDescent="0.3">
      <c r="B11" s="11" t="s">
        <v>9</v>
      </c>
      <c r="C11" s="24">
        <v>240.55</v>
      </c>
      <c r="D11" s="25">
        <v>270</v>
      </c>
    </row>
    <row r="12" spans="1:4" ht="15.6" x14ac:dyDescent="0.3">
      <c r="B12" s="13" t="s">
        <v>10</v>
      </c>
      <c r="C12" s="19">
        <v>65.14</v>
      </c>
      <c r="D12" s="14">
        <v>66</v>
      </c>
    </row>
    <row r="13" spans="1:4" ht="15.6" x14ac:dyDescent="0.3">
      <c r="B13" s="11" t="s">
        <v>11</v>
      </c>
      <c r="C13" s="24">
        <v>250.79</v>
      </c>
      <c r="D13" s="25">
        <v>317</v>
      </c>
    </row>
    <row r="14" spans="1:4" ht="15.6" x14ac:dyDescent="0.3">
      <c r="B14" s="13" t="s">
        <v>12</v>
      </c>
      <c r="C14" s="19">
        <v>421.55</v>
      </c>
      <c r="D14" s="14">
        <v>548</v>
      </c>
    </row>
    <row r="15" spans="1:4" ht="15.6" x14ac:dyDescent="0.3">
      <c r="B15" s="26" t="s">
        <v>13</v>
      </c>
      <c r="C15" s="27">
        <v>258.32</v>
      </c>
      <c r="D15" s="12">
        <v>358</v>
      </c>
    </row>
    <row r="16" spans="1:4" ht="15.6" x14ac:dyDescent="0.3">
      <c r="B16" s="13" t="s">
        <v>14</v>
      </c>
      <c r="C16" s="19">
        <v>85.94</v>
      </c>
      <c r="D16" s="14">
        <v>106</v>
      </c>
    </row>
    <row r="17" spans="2:4" ht="15.6" x14ac:dyDescent="0.3">
      <c r="B17" s="26" t="s">
        <v>15</v>
      </c>
      <c r="C17" s="27">
        <v>56.6</v>
      </c>
      <c r="D17" s="12">
        <v>62</v>
      </c>
    </row>
    <row r="18" spans="2:4" ht="16.2" thickBot="1" x14ac:dyDescent="0.35">
      <c r="B18" s="32" t="s">
        <v>16</v>
      </c>
      <c r="C18" s="33">
        <f>SUM(C6:C17)</f>
        <v>1580.32</v>
      </c>
      <c r="D18" s="34">
        <f>SUM(D6:D17)</f>
        <v>1916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4.4" x14ac:dyDescent="0.3"/>
  <cols>
    <col min="1" max="1" width="21.109375" customWidth="1"/>
    <col min="2" max="2" width="18.6640625" customWidth="1"/>
    <col min="3" max="3" width="26.88671875" customWidth="1"/>
    <col min="4" max="4" width="28.6640625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40.57</v>
      </c>
      <c r="D6" s="29">
        <v>30</v>
      </c>
    </row>
    <row r="7" spans="1:4" ht="15.6" x14ac:dyDescent="0.3">
      <c r="B7" s="11" t="s">
        <v>5</v>
      </c>
      <c r="C7" s="30">
        <v>45.77</v>
      </c>
      <c r="D7" s="31">
        <v>45</v>
      </c>
    </row>
    <row r="8" spans="1:4" ht="15.6" x14ac:dyDescent="0.3">
      <c r="B8" s="13" t="s">
        <v>6</v>
      </c>
      <c r="C8" s="19">
        <v>71.52</v>
      </c>
      <c r="D8" s="14">
        <v>75</v>
      </c>
    </row>
    <row r="9" spans="1:4" ht="15.6" x14ac:dyDescent="0.3">
      <c r="B9" s="11" t="s">
        <v>7</v>
      </c>
      <c r="C9" s="24">
        <v>83.77</v>
      </c>
      <c r="D9" s="25">
        <v>93</v>
      </c>
    </row>
    <row r="10" spans="1:4" ht="15.6" x14ac:dyDescent="0.3">
      <c r="B10" s="13" t="s">
        <v>8</v>
      </c>
      <c r="C10" s="19">
        <v>96</v>
      </c>
      <c r="D10" s="14">
        <v>109</v>
      </c>
    </row>
    <row r="11" spans="1:4" ht="15.6" x14ac:dyDescent="0.3">
      <c r="B11" s="11" t="s">
        <v>9</v>
      </c>
      <c r="C11" s="24">
        <v>36.43</v>
      </c>
      <c r="D11" s="25">
        <v>32</v>
      </c>
    </row>
    <row r="12" spans="1:4" ht="15.6" x14ac:dyDescent="0.3">
      <c r="B12" s="13" t="s">
        <v>10</v>
      </c>
      <c r="C12" s="19">
        <v>69.06</v>
      </c>
      <c r="D12" s="14">
        <v>75</v>
      </c>
    </row>
    <row r="13" spans="1:4" ht="15.6" x14ac:dyDescent="0.3">
      <c r="B13" s="11" t="s">
        <v>11</v>
      </c>
      <c r="C13" s="24">
        <v>124.28</v>
      </c>
      <c r="D13" s="25">
        <v>148</v>
      </c>
    </row>
    <row r="14" spans="1:4" ht="15.6" x14ac:dyDescent="0.3">
      <c r="B14" s="13" t="s">
        <v>12</v>
      </c>
      <c r="C14" s="19">
        <v>95.61</v>
      </c>
      <c r="D14" s="14">
        <v>110</v>
      </c>
    </row>
    <row r="15" spans="1:4" ht="15.6" x14ac:dyDescent="0.3">
      <c r="B15" s="26" t="s">
        <v>13</v>
      </c>
      <c r="C15" s="27">
        <v>78.25</v>
      </c>
      <c r="D15" s="12">
        <v>87</v>
      </c>
    </row>
    <row r="16" spans="1:4" ht="15.6" x14ac:dyDescent="0.3">
      <c r="B16" s="13" t="s">
        <v>14</v>
      </c>
      <c r="C16" s="19">
        <v>72.650000000000006</v>
      </c>
      <c r="D16" s="14">
        <v>78</v>
      </c>
    </row>
    <row r="17" spans="2:4" ht="15.6" x14ac:dyDescent="0.3">
      <c r="B17" s="26" t="s">
        <v>15</v>
      </c>
      <c r="C17" s="27">
        <v>95.12</v>
      </c>
      <c r="D17" s="12">
        <v>106</v>
      </c>
    </row>
    <row r="18" spans="2:4" ht="16.2" thickBot="1" x14ac:dyDescent="0.35">
      <c r="B18" s="32" t="s">
        <v>16</v>
      </c>
      <c r="C18" s="33">
        <f>SUM(C6:C17)</f>
        <v>909.03</v>
      </c>
      <c r="D18" s="34">
        <f>SUM(D6:D17)</f>
        <v>988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4.4" x14ac:dyDescent="0.3"/>
  <cols>
    <col min="1" max="1" width="21.109375" customWidth="1"/>
    <col min="2" max="2" width="18.6640625" customWidth="1"/>
    <col min="3" max="3" width="26.88671875" customWidth="1"/>
    <col min="4" max="4" width="28.6640625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48">
        <v>47.7</v>
      </c>
      <c r="D6" s="29">
        <v>46</v>
      </c>
    </row>
    <row r="7" spans="1:4" ht="15.6" x14ac:dyDescent="0.3">
      <c r="B7" s="11" t="s">
        <v>5</v>
      </c>
      <c r="C7" s="49">
        <v>44.66</v>
      </c>
      <c r="D7" s="31">
        <v>43</v>
      </c>
    </row>
    <row r="8" spans="1:4" ht="15.6" x14ac:dyDescent="0.3">
      <c r="B8" s="13" t="s">
        <v>6</v>
      </c>
      <c r="C8" s="51">
        <v>44.45</v>
      </c>
      <c r="D8" s="14">
        <v>43</v>
      </c>
    </row>
    <row r="9" spans="1:4" ht="15.6" x14ac:dyDescent="0.3">
      <c r="B9" s="11" t="s">
        <v>7</v>
      </c>
      <c r="C9" s="50">
        <v>55.45</v>
      </c>
      <c r="D9" s="47">
        <v>57</v>
      </c>
    </row>
    <row r="10" spans="1:4" ht="15.6" x14ac:dyDescent="0.3">
      <c r="B10" s="13" t="s">
        <v>8</v>
      </c>
      <c r="C10" s="52">
        <v>50.37</v>
      </c>
      <c r="D10" s="14">
        <v>50</v>
      </c>
    </row>
    <row r="11" spans="1:4" ht="15.6" x14ac:dyDescent="0.3">
      <c r="B11" s="11" t="s">
        <v>9</v>
      </c>
      <c r="C11" s="53">
        <v>34.93</v>
      </c>
      <c r="D11" s="47">
        <v>30</v>
      </c>
    </row>
    <row r="12" spans="1:4" ht="15.6" x14ac:dyDescent="0.3">
      <c r="B12" s="13" t="s">
        <v>10</v>
      </c>
      <c r="C12" s="43">
        <v>49.32</v>
      </c>
      <c r="D12" s="14">
        <v>48</v>
      </c>
    </row>
    <row r="13" spans="1:4" ht="15.6" x14ac:dyDescent="0.3">
      <c r="B13" s="11" t="s">
        <v>11</v>
      </c>
      <c r="C13" s="46">
        <v>45.52</v>
      </c>
      <c r="D13" s="47">
        <v>42</v>
      </c>
    </row>
    <row r="14" spans="1:4" ht="15.6" x14ac:dyDescent="0.3">
      <c r="B14" s="13" t="s">
        <v>12</v>
      </c>
      <c r="C14" s="43">
        <v>43.84</v>
      </c>
      <c r="D14" s="14">
        <v>37</v>
      </c>
    </row>
    <row r="15" spans="1:4" ht="15.6" x14ac:dyDescent="0.3">
      <c r="B15" s="26" t="s">
        <v>13</v>
      </c>
      <c r="C15" s="46">
        <v>45.12</v>
      </c>
      <c r="D15" s="47">
        <v>35</v>
      </c>
    </row>
    <row r="16" spans="1:4" ht="15.6" x14ac:dyDescent="0.3">
      <c r="B16" s="13" t="s">
        <v>14</v>
      </c>
      <c r="C16" s="43">
        <v>63.39</v>
      </c>
      <c r="D16" s="14">
        <v>63</v>
      </c>
    </row>
    <row r="17" spans="2:4" ht="15.6" x14ac:dyDescent="0.3">
      <c r="B17" s="26" t="s">
        <v>15</v>
      </c>
      <c r="C17" s="46">
        <v>177.82</v>
      </c>
      <c r="D17" s="47">
        <v>196</v>
      </c>
    </row>
    <row r="18" spans="2:4" ht="16.2" thickBot="1" x14ac:dyDescent="0.35">
      <c r="B18" s="32" t="s">
        <v>16</v>
      </c>
      <c r="C18" s="33">
        <f>SUM(C6:C17)</f>
        <v>702.56999999999994</v>
      </c>
      <c r="D18" s="34">
        <f>SUM(D6:D17)</f>
        <v>690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G14" sqref="G14"/>
    </sheetView>
  </sheetViews>
  <sheetFormatPr defaultRowHeight="14.4" x14ac:dyDescent="0.3"/>
  <cols>
    <col min="1" max="1" width="21.109375" customWidth="1"/>
    <col min="2" max="2" width="18.6640625" customWidth="1"/>
    <col min="3" max="3" width="26.88671875" customWidth="1"/>
    <col min="4" max="4" width="28.6640625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48">
        <v>55.77</v>
      </c>
      <c r="D6" s="29">
        <v>39</v>
      </c>
    </row>
    <row r="7" spans="1:4" ht="15.6" x14ac:dyDescent="0.3">
      <c r="B7" s="11" t="s">
        <v>5</v>
      </c>
      <c r="C7" s="49">
        <v>110.72</v>
      </c>
      <c r="D7" s="31">
        <v>109</v>
      </c>
    </row>
    <row r="8" spans="1:4" ht="15.6" x14ac:dyDescent="0.3">
      <c r="B8" s="13" t="s">
        <v>6</v>
      </c>
      <c r="C8" s="51">
        <v>122.4</v>
      </c>
      <c r="D8" s="14">
        <v>124</v>
      </c>
    </row>
    <row r="9" spans="1:4" ht="15.6" x14ac:dyDescent="0.3">
      <c r="B9" s="11" t="s">
        <v>7</v>
      </c>
      <c r="C9" s="50">
        <v>59.21</v>
      </c>
      <c r="D9" s="47">
        <v>56</v>
      </c>
    </row>
    <row r="10" spans="1:4" ht="15.6" x14ac:dyDescent="0.3">
      <c r="B10" s="13" t="s">
        <v>8</v>
      </c>
      <c r="C10" s="52">
        <v>56.97</v>
      </c>
      <c r="D10" s="14">
        <v>52</v>
      </c>
    </row>
    <row r="11" spans="1:4" ht="15.6" x14ac:dyDescent="0.3">
      <c r="B11" s="11" t="s">
        <v>9</v>
      </c>
      <c r="C11" s="53">
        <v>64.41</v>
      </c>
      <c r="D11" s="47">
        <v>59</v>
      </c>
    </row>
    <row r="12" spans="1:4" ht="15.6" x14ac:dyDescent="0.3">
      <c r="B12" s="13" t="s">
        <v>10</v>
      </c>
      <c r="C12" s="19">
        <v>60.25</v>
      </c>
      <c r="D12" s="14">
        <v>53</v>
      </c>
    </row>
    <row r="13" spans="1:4" ht="15.6" x14ac:dyDescent="0.3">
      <c r="B13" s="11" t="s">
        <v>11</v>
      </c>
      <c r="C13" s="24">
        <v>122.57</v>
      </c>
      <c r="D13" s="25">
        <v>125</v>
      </c>
    </row>
    <row r="14" spans="1:4" ht="15.6" x14ac:dyDescent="0.3">
      <c r="B14" s="13" t="s">
        <v>12</v>
      </c>
      <c r="C14" s="19">
        <v>156.65</v>
      </c>
      <c r="D14" s="14">
        <v>157</v>
      </c>
    </row>
    <row r="15" spans="1:4" ht="15.6" x14ac:dyDescent="0.3">
      <c r="B15" s="26" t="s">
        <v>13</v>
      </c>
      <c r="C15" s="27">
        <v>132.51</v>
      </c>
      <c r="D15" s="12">
        <v>133</v>
      </c>
    </row>
    <row r="16" spans="1:4" ht="15.6" x14ac:dyDescent="0.3">
      <c r="B16" s="13" t="s">
        <v>14</v>
      </c>
      <c r="C16" s="19">
        <v>55.96</v>
      </c>
      <c r="D16" s="14">
        <v>48</v>
      </c>
    </row>
    <row r="17" spans="2:4" ht="15.6" x14ac:dyDescent="0.3">
      <c r="B17" s="26" t="s">
        <v>15</v>
      </c>
      <c r="C17" s="27">
        <v>66.52</v>
      </c>
      <c r="D17" s="12">
        <v>51</v>
      </c>
    </row>
    <row r="18" spans="2:4" ht="16.2" thickBot="1" x14ac:dyDescent="0.35">
      <c r="B18" s="32" t="s">
        <v>16</v>
      </c>
      <c r="C18" s="33">
        <f>SUM(C6:C17)</f>
        <v>1063.94</v>
      </c>
      <c r="D18" s="34">
        <f>SUM(D6:D17)</f>
        <v>1006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5" sqref="C15:D16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20"/>
      <c r="B1"/>
      <c r="C1"/>
      <c r="D1"/>
      <c r="E1"/>
    </row>
    <row r="2" spans="1:5" x14ac:dyDescent="0.3">
      <c r="A2" s="2"/>
    </row>
    <row r="3" spans="1:5" ht="15" thickBot="1" x14ac:dyDescent="0.35"/>
    <row r="4" spans="1:5" ht="22.5" customHeight="1" thickBot="1" x14ac:dyDescent="0.35">
      <c r="B4" s="55" t="s">
        <v>19</v>
      </c>
      <c r="C4" s="56"/>
      <c r="D4" s="57"/>
    </row>
    <row r="5" spans="1:5" ht="18.600000000000001" thickTop="1" x14ac:dyDescent="0.35">
      <c r="A5" s="3"/>
      <c r="B5" s="21" t="s">
        <v>2</v>
      </c>
      <c r="C5" s="22" t="s">
        <v>17</v>
      </c>
      <c r="D5" s="23" t="s">
        <v>3</v>
      </c>
    </row>
    <row r="6" spans="1:5" ht="15.6" x14ac:dyDescent="0.3">
      <c r="B6" s="45" t="s">
        <v>20</v>
      </c>
      <c r="C6" s="46">
        <v>110.72</v>
      </c>
      <c r="D6" s="47">
        <v>109</v>
      </c>
    </row>
    <row r="7" spans="1:5" ht="15.6" x14ac:dyDescent="0.3">
      <c r="B7" s="45" t="s">
        <v>21</v>
      </c>
      <c r="C7" s="46">
        <v>122.4</v>
      </c>
      <c r="D7" s="47">
        <v>124</v>
      </c>
    </row>
    <row r="8" spans="1:5" ht="15.6" x14ac:dyDescent="0.3">
      <c r="B8" s="41" t="s">
        <v>22</v>
      </c>
      <c r="C8" s="43">
        <v>59.21</v>
      </c>
      <c r="D8" s="14">
        <v>56</v>
      </c>
    </row>
    <row r="9" spans="1:5" ht="15.6" x14ac:dyDescent="0.3">
      <c r="B9" s="45" t="s">
        <v>23</v>
      </c>
      <c r="C9" s="54">
        <v>56.97</v>
      </c>
      <c r="D9" s="47">
        <v>52</v>
      </c>
    </row>
    <row r="10" spans="1:5" ht="15.6" x14ac:dyDescent="0.3">
      <c r="B10" s="41" t="s">
        <v>24</v>
      </c>
      <c r="C10" s="43">
        <v>64.41</v>
      </c>
      <c r="D10" s="14">
        <v>59</v>
      </c>
    </row>
    <row r="11" spans="1:5" ht="15.6" x14ac:dyDescent="0.3">
      <c r="B11" s="45" t="s">
        <v>25</v>
      </c>
      <c r="C11" s="46">
        <v>60.25</v>
      </c>
      <c r="D11" s="47">
        <v>53</v>
      </c>
    </row>
    <row r="12" spans="1:5" ht="15.6" x14ac:dyDescent="0.3">
      <c r="B12" s="45" t="s">
        <v>26</v>
      </c>
      <c r="C12" s="46">
        <v>122.57</v>
      </c>
      <c r="D12" s="47">
        <v>125</v>
      </c>
    </row>
    <row r="13" spans="1:5" ht="15.6" x14ac:dyDescent="0.3">
      <c r="B13" s="41" t="s">
        <v>27</v>
      </c>
      <c r="C13" s="43">
        <v>156.65</v>
      </c>
      <c r="D13" s="14">
        <v>157</v>
      </c>
    </row>
    <row r="14" spans="1:5" ht="15.6" x14ac:dyDescent="0.3">
      <c r="B14" s="45" t="s">
        <v>28</v>
      </c>
      <c r="C14" s="54">
        <v>132.51</v>
      </c>
      <c r="D14" s="47">
        <v>133</v>
      </c>
    </row>
    <row r="15" spans="1:5" ht="15.6" x14ac:dyDescent="0.3">
      <c r="B15" s="45" t="s">
        <v>29</v>
      </c>
      <c r="C15" s="46">
        <v>55.96</v>
      </c>
      <c r="D15" s="47">
        <v>48</v>
      </c>
    </row>
    <row r="16" spans="1:5" ht="15.6" x14ac:dyDescent="0.3">
      <c r="B16" s="41" t="s">
        <v>30</v>
      </c>
      <c r="C16" s="43">
        <v>66.52</v>
      </c>
      <c r="D16" s="14">
        <v>51</v>
      </c>
    </row>
    <row r="17" spans="2:4" ht="15.6" x14ac:dyDescent="0.3">
      <c r="B17" s="45" t="s">
        <v>31</v>
      </c>
      <c r="C17" s="54">
        <v>45.82</v>
      </c>
      <c r="D17" s="47">
        <v>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24" sqref="C24"/>
    </sheetView>
  </sheetViews>
  <sheetFormatPr defaultColWidth="9.109375" defaultRowHeight="15.6" x14ac:dyDescent="0.3"/>
  <cols>
    <col min="1" max="1" width="8.33203125" style="6" customWidth="1"/>
    <col min="2" max="2" width="21.5546875" style="6" customWidth="1"/>
    <col min="3" max="3" width="21.88671875" style="7" customWidth="1"/>
    <col min="4" max="4" width="27.44140625" style="6" customWidth="1"/>
    <col min="5" max="6" width="22.6640625" style="6" customWidth="1"/>
    <col min="7" max="16384" width="9.109375" style="6"/>
  </cols>
  <sheetData>
    <row r="1" spans="1:6" x14ac:dyDescent="0.3">
      <c r="A1" s="4"/>
      <c r="B1" s="4"/>
      <c r="C1" s="5"/>
      <c r="D1" s="4"/>
    </row>
    <row r="2" spans="1:6" x14ac:dyDescent="0.3">
      <c r="A2" s="4"/>
      <c r="B2" s="4"/>
      <c r="C2" s="5"/>
      <c r="D2" s="4"/>
    </row>
    <row r="3" spans="1:6" ht="16.2" thickBot="1" x14ac:dyDescent="0.35"/>
    <row r="4" spans="1:6" ht="27.75" customHeight="1" thickBot="1" x14ac:dyDescent="0.35">
      <c r="B4" s="55" t="s">
        <v>19</v>
      </c>
      <c r="C4" s="56"/>
      <c r="D4" s="57"/>
      <c r="F4" s="8"/>
    </row>
    <row r="5" spans="1:6" ht="16.2" thickTop="1" x14ac:dyDescent="0.3">
      <c r="A5" s="7"/>
      <c r="B5" s="35" t="s">
        <v>0</v>
      </c>
      <c r="C5" s="36" t="s">
        <v>18</v>
      </c>
      <c r="D5" s="37" t="s">
        <v>1</v>
      </c>
    </row>
    <row r="6" spans="1:6" x14ac:dyDescent="0.3">
      <c r="A6" s="7"/>
      <c r="B6" s="11">
        <v>2019</v>
      </c>
      <c r="C6" s="18"/>
      <c r="D6" s="12"/>
    </row>
    <row r="7" spans="1:6" x14ac:dyDescent="0.3">
      <c r="A7" s="7"/>
      <c r="B7" s="13">
        <v>2020</v>
      </c>
      <c r="C7" s="40">
        <f>'2020'!C17</f>
        <v>23.57</v>
      </c>
      <c r="D7" s="38">
        <f>'2020'!D18</f>
        <v>30</v>
      </c>
    </row>
    <row r="8" spans="1:6" x14ac:dyDescent="0.3">
      <c r="A8" s="7"/>
      <c r="B8" s="11">
        <v>2021</v>
      </c>
      <c r="C8" s="42">
        <f>'2021'!C18</f>
        <v>318.57</v>
      </c>
      <c r="D8" s="39">
        <f>'2021'!D18</f>
        <v>360</v>
      </c>
    </row>
    <row r="9" spans="1:6" x14ac:dyDescent="0.3">
      <c r="A9" s="7"/>
      <c r="B9" s="13">
        <v>2022</v>
      </c>
      <c r="C9" s="44">
        <v>1580.32</v>
      </c>
      <c r="D9" s="14">
        <v>1916</v>
      </c>
    </row>
    <row r="10" spans="1:6" x14ac:dyDescent="0.3">
      <c r="A10" s="7"/>
      <c r="B10" s="11">
        <v>2023</v>
      </c>
      <c r="C10" s="42">
        <v>909.03</v>
      </c>
      <c r="D10" s="12">
        <v>988</v>
      </c>
    </row>
    <row r="11" spans="1:6" x14ac:dyDescent="0.3">
      <c r="A11" s="7"/>
      <c r="B11" s="13">
        <v>2024</v>
      </c>
      <c r="C11" s="44">
        <v>702.57</v>
      </c>
      <c r="D11" s="14">
        <v>690</v>
      </c>
    </row>
    <row r="12" spans="1:6" x14ac:dyDescent="0.3">
      <c r="B12" s="11">
        <v>2025</v>
      </c>
      <c r="C12" s="42">
        <v>1063.94</v>
      </c>
      <c r="D12" s="12">
        <v>1006</v>
      </c>
    </row>
    <row r="13" spans="1:6" x14ac:dyDescent="0.3">
      <c r="B13" s="13">
        <v>2026</v>
      </c>
      <c r="C13" s="10"/>
      <c r="D13" s="14"/>
    </row>
    <row r="14" spans="1:6" x14ac:dyDescent="0.3">
      <c r="B14" s="11">
        <v>2027</v>
      </c>
      <c r="C14" s="9"/>
      <c r="D14" s="12"/>
    </row>
    <row r="15" spans="1:6" x14ac:dyDescent="0.3">
      <c r="B15" s="13">
        <v>2028</v>
      </c>
      <c r="C15" s="10"/>
      <c r="D15" s="14"/>
    </row>
    <row r="16" spans="1:6" ht="16.2" thickBot="1" x14ac:dyDescent="0.35">
      <c r="B16" s="15">
        <v>2029</v>
      </c>
      <c r="C16" s="16"/>
      <c r="D16" s="17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2026-01-19T03:36:41Z</dcterms:modified>
</cp:coreProperties>
</file>