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Moradia Indígena e Quilombola\Apartamento 401\"/>
    </mc:Choice>
  </mc:AlternateContent>
  <bookViews>
    <workbookView xWindow="0" yWindow="0" windowWidth="23040" windowHeight="9372" activeTab="7"/>
  </bookViews>
  <sheets>
    <sheet name="2020" sheetId="13" r:id="rId1"/>
    <sheet name="2021" sheetId="14" r:id="rId2"/>
    <sheet name="2022" sheetId="15" r:id="rId3"/>
    <sheet name="2023" sheetId="16" r:id="rId4"/>
    <sheet name="2024" sheetId="17" r:id="rId5"/>
    <sheet name="2025" sheetId="18" r:id="rId6"/>
    <sheet name="GRAFICO" sheetId="6" r:id="rId7"/>
    <sheet name="HISTORICO" sheetId="1" r:id="rId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7" l="1"/>
  <c r="D18" i="17"/>
  <c r="D18" i="18"/>
  <c r="C18" i="18"/>
  <c r="D18" i="16" l="1"/>
  <c r="C18" i="16"/>
  <c r="D6" i="15" l="1"/>
  <c r="D18" i="15" s="1"/>
  <c r="C18" i="15"/>
  <c r="D18" i="14" l="1"/>
  <c r="D8" i="1" s="1"/>
  <c r="C18" i="14"/>
  <c r="C8" i="1" s="1"/>
  <c r="C7" i="1"/>
  <c r="D18" i="13"/>
  <c r="D7" i="1" s="1"/>
  <c r="C18" i="13"/>
</calcChain>
</file>

<file path=xl/sharedStrings.xml><?xml version="1.0" encoding="utf-8"?>
<sst xmlns="http://schemas.openxmlformats.org/spreadsheetml/2006/main" count="125" uniqueCount="35">
  <si>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</si>
  <si>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</si>
  <si>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</si>
  <si>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</si>
  <si>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</si>
  <si>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</si>
  <si>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</si>
  <si>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</si>
  <si>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</si>
  <si>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</si>
  <si>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</si>
  <si>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</si>
  <si>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</si>
  <si>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</si>
  <si>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</si>
  <si>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</si>
  <si>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</si>
  <si>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</si>
  <si>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</si>
  <si>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401</t>
  </si>
  <si>
    <t>Novembro/2024</t>
  </si>
  <si>
    <t>Dezembro/2024</t>
  </si>
  <si>
    <t>Janeiro/2025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</si>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</sst>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1"/>
      <color theme="1"/>
      <name val="Berlin Sans FB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43" fontId="3" fillId="0" borderId="0" xfId="2" applyFont="1" applyBorder="1" applyAlignment="1"/>
    <xf numFmtId="43" fontId="3" fillId="3" borderId="0" xfId="2" applyFont="1" applyFill="1" applyBorder="1" applyAlignment="1"/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4" fontId="3" fillId="4" borderId="0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165" fontId="3" fillId="3" borderId="0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3" fillId="3" borderId="0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5" fontId="3" fillId="4" borderId="0" xfId="2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 vertical="center"/>
    </xf>
    <xf numFmtId="2" fontId="3" fillId="4" borderId="0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5" fontId="3" fillId="0" borderId="0" xfId="2" applyNumberFormat="1" applyFont="1" applyFill="1" applyBorder="1" applyAlignment="1">
      <alignment horizont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203560638941201E-2"/>
          <c:y val="8.6997616442719458E-2"/>
          <c:w val="0.94363103469769793"/>
          <c:h val="0.7584204672422693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3262191037280052E-2"/>
                  <c:y val="-3.8483576321140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1074390551879413E-2"/>
                  <c:y val="-3.9603597549916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435529097361121E-2"/>
                  <c:y val="-3.4759713047725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3654933977688645E-2"/>
                  <c:y val="-3.3074197460786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0C7-4AB2-81AA-876C5EB347F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7275875683372715E-2"/>
                  <c:y val="-3.78439845470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9614848113707601E-2"/>
                  <c:y val="-3.1204775832579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0EC-458A-A213-F79A7EE92AFC}"/>
                </c:ext>
                <c:ext xmlns:c15="http://schemas.microsoft.com/office/drawing/2012/chart" uri="{CE6537A1-D6FC-4f65-9D91-7224C49458BB}">
                  <c15:layout>
                    <c:manualLayout>
                      <c:w val="9.5346823771033012E-2"/>
                      <c:h val="5.9106096961355589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4.4820194871636784E-2"/>
                  <c:y val="-2.98200636542277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0EC-458A-A213-F79A7EE92AFC}"/>
                </c:ext>
                <c:ext xmlns:c15="http://schemas.microsoft.com/office/drawing/2012/chart" uri="{CE6537A1-D6FC-4f65-9D91-7224C49458BB}">
                  <c15:layout>
                    <c:manualLayout>
                      <c:w val="8.709345942739706E-2"/>
                      <c:h val="6.306262351759821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7.6362862464682851E-2"/>
                  <c:y val="3.869356358280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7860941136577327E-2"/>
                  <c:y val="3.7464134978206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7.9741637391262221E-2"/>
                  <c:y val="2.9395006636667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7.0143592747208702E-2"/>
                  <c:y val="3.9904267208656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0C7-4AB2-81AA-876C5EB347F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9094942419438931E-2"/>
                  <c:y val="2.9207489349499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GRAFICO!$B$9:$B$20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GRAFICO!$C$9:$C$20</c:f>
              <c:numCache>
                <c:formatCode>"R$"\ #,##0.00</c:formatCode>
                <c:ptCount val="12"/>
                <c:pt idx="0">
                  <c:v>64.56</c:v>
                </c:pt>
                <c:pt idx="1">
                  <c:v>64.56</c:v>
                </c:pt>
                <c:pt idx="2">
                  <c:v>135.31</c:v>
                </c:pt>
                <c:pt idx="3">
                  <c:v>82.46</c:v>
                </c:pt>
                <c:pt idx="4">
                  <c:v>301.83</c:v>
                </c:pt>
                <c:pt idx="5">
                  <c:v>492.18</c:v>
                </c:pt>
                <c:pt idx="6">
                  <c:v>478.15</c:v>
                </c:pt>
                <c:pt idx="7">
                  <c:v>305.19</c:v>
                </c:pt>
                <c:pt idx="8">
                  <c:v>251.71</c:v>
                </c:pt>
                <c:pt idx="9">
                  <c:v>147.24</c:v>
                </c:pt>
                <c:pt idx="10">
                  <c:v>97.86</c:v>
                </c:pt>
                <c:pt idx="11">
                  <c:v>65.8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50EC-458A-A213-F79A7EE92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50906064"/>
        <c:axId val="-950903888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1627538601443876E-2"/>
                  <c:y val="4.918944916997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660872843767155E-2"/>
                  <c:y val="3.8890443359346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769000755252085E-2"/>
                  <c:y val="5.1754236258941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22242114610986E-2"/>
                  <c:y val="3.0479450405823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486830514081242E-2"/>
                  <c:y val="2.6122950350451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1360325197082853E-2"/>
                  <c:y val="-3.3226672287726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2349569079481756E-2"/>
                  <c:y val="-3.14518118021936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8990487617778428E-3"/>
                  <c:y val="-2.9513509002167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0302118618445936E-2"/>
                  <c:y val="-2.900017708479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7185221720433424E-2"/>
                  <c:y val="-3.341231707702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8847807812650056E-2"/>
                  <c:y val="-5.9084262939361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50EC-458A-A213-F79A7EE92A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192972835823373E-2"/>
                  <c:y val="-5.1307244266277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5E5-4E1B-9128-8636A26AA7F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GRAFICO!$B$9:$B$20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GRAFICO!$D$9:$D$20</c:f>
              <c:numCache>
                <c:formatCode>#,##0</c:formatCode>
                <c:ptCount val="12"/>
                <c:pt idx="0">
                  <c:v>50</c:v>
                </c:pt>
                <c:pt idx="1">
                  <c:v>50</c:v>
                </c:pt>
                <c:pt idx="2">
                  <c:v>145</c:v>
                </c:pt>
                <c:pt idx="3">
                  <c:v>84</c:v>
                </c:pt>
                <c:pt idx="4">
                  <c:v>338</c:v>
                </c:pt>
                <c:pt idx="5">
                  <c:v>563</c:v>
                </c:pt>
                <c:pt idx="6">
                  <c:v>543</c:v>
                </c:pt>
                <c:pt idx="7">
                  <c:v>323</c:v>
                </c:pt>
                <c:pt idx="8">
                  <c:v>267</c:v>
                </c:pt>
                <c:pt idx="9">
                  <c:v>153</c:v>
                </c:pt>
                <c:pt idx="10">
                  <c:v>83</c:v>
                </c:pt>
                <c:pt idx="11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50EC-458A-A213-F79A7EE92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87240928"/>
        <c:axId val="-950903344"/>
      </c:lineChart>
      <c:catAx>
        <c:axId val="-95090606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950903888"/>
        <c:crosses val="autoZero"/>
        <c:auto val="1"/>
        <c:lblAlgn val="ctr"/>
        <c:lblOffset val="200"/>
        <c:noMultiLvlLbl val="0"/>
      </c:catAx>
      <c:valAx>
        <c:axId val="-95090388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-950906064"/>
        <c:crosses val="autoZero"/>
        <c:crossBetween val="between"/>
      </c:valAx>
      <c:valAx>
        <c:axId val="-950903344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-787240928"/>
        <c:crosses val="max"/>
        <c:crossBetween val="between"/>
      </c:valAx>
      <c:catAx>
        <c:axId val="-787240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9509033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862788362241189E-2"/>
          <c:y val="9.836391835695267E-2"/>
          <c:w val="0.2367638638123627"/>
          <c:h val="0.14725638542590813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spPr>
    <a:ln w="9525">
      <a:solidFill>
        <a:sysClr val="windowText" lastClr="000000"/>
      </a:solidFill>
    </a:ln>
  </c:spPr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358" footer="0.3149606200000035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363610588928882E-2"/>
          <c:y val="4.0382565815636935E-2"/>
          <c:w val="0.94645172870166239"/>
          <c:h val="0.81338900819215776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0.12600085285181375"/>
                  <c:y val="-1.09000768843288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R$39,61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723607465733653E-3"/>
                  <c:y val="-4.154855643044616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R$699,13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2344655391368529E-2"/>
                  <c:y val="-4.17967279358074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R$2.587,24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996619934076096"/>
                  <c:y val="2.87778729037124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R$2.085,91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8325086041752798E-2"/>
                  <c:y val="3.5124246528908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66421338503137E-2"/>
                  <c:y val="4.51030910569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0069555392009764E-2"/>
                  <c:y val="-4.808783718789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0975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0975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7AB-49A4-AD36-3349197A74E8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HISTORICO!$C$7:$C$12</c:f>
              <c:numCache>
                <c:formatCode>"R$"#,##0.00</c:formatCode>
                <c:ptCount val="6"/>
                <c:pt idx="0">
                  <c:v>39.61</c:v>
                </c:pt>
                <c:pt idx="1">
                  <c:v>699.12999999999988</c:v>
                </c:pt>
                <c:pt idx="2">
                  <c:v>2587.2399999999998</c:v>
                </c:pt>
                <c:pt idx="3">
                  <c:v>2085.91</c:v>
                </c:pt>
                <c:pt idx="4">
                  <c:v>1168.9000000000001</c:v>
                </c:pt>
                <c:pt idx="5">
                  <c:v>2485.4299999999998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F7AB-49A4-AD36-3349197A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87243104"/>
        <c:axId val="-787242560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7190131460362041E-2"/>
                  <c:y val="-4.8773827513985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1097442702115"/>
                  <c:y val="-3.820992072960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4201665391286791E-2"/>
                  <c:y val="-3.5421682550018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4869825897658371E-2"/>
                  <c:y val="-3.7612258651435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0373959687110186E-2"/>
                  <c:y val="-7.158561535091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0910480208355757E-2"/>
                  <c:y val="-3.2910089914105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F7AB-49A4-AD36-3349197A7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2186848585995389E-2"/>
                  <c:y val="-1.91632035578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753E-2"/>
                  <c:y val="1.3244203849518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F7AB-49A4-AD36-3349197A74E8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F7AB-49A4-AD36-3349197A74E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HISTORICO!$D$7:$D$12</c:f>
              <c:numCache>
                <c:formatCode>0.00</c:formatCode>
                <c:ptCount val="6"/>
                <c:pt idx="0" formatCode="#,##0">
                  <c:v>50</c:v>
                </c:pt>
                <c:pt idx="1">
                  <c:v>767</c:v>
                </c:pt>
                <c:pt idx="2" formatCode="#,##0">
                  <c:v>3221</c:v>
                </c:pt>
                <c:pt idx="3" formatCode="#,##0">
                  <c:v>2520</c:v>
                </c:pt>
                <c:pt idx="4" formatCode="#,##0">
                  <c:v>1267</c:v>
                </c:pt>
                <c:pt idx="5" formatCode="#,##0">
                  <c:v>2649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F7AB-49A4-AD36-3349197A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87241472"/>
        <c:axId val="-787249632"/>
      </c:lineChart>
      <c:catAx>
        <c:axId val="-78724310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787242560"/>
        <c:crosses val="autoZero"/>
        <c:auto val="1"/>
        <c:lblAlgn val="ctr"/>
        <c:lblOffset val="100"/>
        <c:noMultiLvlLbl val="0"/>
      </c:catAx>
      <c:valAx>
        <c:axId val="-78724256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787243104"/>
        <c:crosses val="autoZero"/>
        <c:crossBetween val="between"/>
      </c:valAx>
      <c:valAx>
        <c:axId val="-787249632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-787241472"/>
        <c:crosses val="max"/>
        <c:crossBetween val="between"/>
      </c:valAx>
      <c:catAx>
        <c:axId val="-78724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78724963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4.7244675106520764E-2"/>
          <c:y val="5.5022932739468337E-2"/>
          <c:w val="0.32737010300910502"/>
          <c:h val="0.13257774596357244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347" footer="0.3149606200000034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228597</xdr:colOff>
      <xdr:row>1</xdr:row>
      <xdr:rowOff>142873</xdr:rowOff>
    </xdr:from>
    <xdr:to>
      <xdr:col>15</xdr:col>
      <xdr:colOff>85725</xdr:colOff>
      <xdr:row>19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276226</xdr:colOff>
      <xdr:row>2</xdr:row>
      <xdr:rowOff>57150</xdr:rowOff>
    </xdr:from>
    <xdr:to>
      <xdr:col>10</xdr:col>
      <xdr:colOff>57150</xdr:colOff>
      <xdr:row>20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20"/>
    </row>
    <row r="3" spans="1:4" ht="15" thickBot="1" x14ac:dyDescent="0.35"/>
    <row r="4" spans="1:4" ht="22.5" customHeight="1" thickBot="1" x14ac:dyDescent="0.35">
      <c r="B4" s="57" t="s">
        <v>19</v>
      </c>
      <c r="C4" s="58"/>
      <c r="D4" s="59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/>
      <c r="D6" s="29"/>
    </row>
    <row r="7" spans="1:4" ht="15.6" x14ac:dyDescent="0.3">
      <c r="B7" s="11" t="s">
        <v>5</v>
      </c>
      <c r="C7" s="30"/>
      <c r="D7" s="31"/>
    </row>
    <row r="8" spans="1:4" ht="15.6" x14ac:dyDescent="0.3">
      <c r="B8" s="13" t="s">
        <v>6</v>
      </c>
      <c r="C8" s="19"/>
      <c r="D8" s="14"/>
    </row>
    <row r="9" spans="1:4" ht="15.6" x14ac:dyDescent="0.3">
      <c r="B9" s="11" t="s">
        <v>7</v>
      </c>
      <c r="C9" s="24"/>
      <c r="D9" s="25"/>
    </row>
    <row r="10" spans="1:4" ht="15.6" x14ac:dyDescent="0.3">
      <c r="B10" s="13" t="s">
        <v>8</v>
      </c>
      <c r="C10" s="19"/>
      <c r="D10" s="14"/>
    </row>
    <row r="11" spans="1:4" ht="15.6" x14ac:dyDescent="0.3">
      <c r="B11" s="11" t="s">
        <v>9</v>
      </c>
      <c r="C11" s="24"/>
      <c r="D11" s="25"/>
    </row>
    <row r="12" spans="1:4" ht="15.6" x14ac:dyDescent="0.3">
      <c r="B12" s="13" t="s">
        <v>10</v>
      </c>
      <c r="C12" s="19"/>
      <c r="D12" s="14"/>
    </row>
    <row r="13" spans="1:4" ht="15.6" x14ac:dyDescent="0.3">
      <c r="B13" s="11" t="s">
        <v>11</v>
      </c>
      <c r="C13" s="24"/>
      <c r="D13" s="25"/>
    </row>
    <row r="14" spans="1:4" ht="15.6" x14ac:dyDescent="0.3">
      <c r="B14" s="13" t="s">
        <v>12</v>
      </c>
      <c r="C14" s="19"/>
      <c r="D14" s="14"/>
    </row>
    <row r="15" spans="1:4" ht="15.6" x14ac:dyDescent="0.3">
      <c r="B15" s="26" t="s">
        <v>13</v>
      </c>
      <c r="C15" s="27"/>
      <c r="D15" s="12"/>
    </row>
    <row r="16" spans="1:4" ht="15.6" x14ac:dyDescent="0.3">
      <c r="B16" s="13" t="s">
        <v>14</v>
      </c>
      <c r="C16" s="19"/>
      <c r="D16" s="14"/>
    </row>
    <row r="17" spans="2:4" ht="15.6" x14ac:dyDescent="0.3">
      <c r="B17" s="26" t="s">
        <v>15</v>
      </c>
      <c r="C17" s="27">
        <v>39.61</v>
      </c>
      <c r="D17" s="12">
        <v>50</v>
      </c>
    </row>
    <row r="18" spans="2:4" ht="16.2" thickBot="1" x14ac:dyDescent="0.35">
      <c r="B18" s="32" t="s">
        <v>16</v>
      </c>
      <c r="C18" s="33">
        <f>SUM(C6:C17)</f>
        <v>39.61</v>
      </c>
      <c r="D18" s="34">
        <f>SUM(D6:D17)</f>
        <v>50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7" sqref="B7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20"/>
    </row>
    <row r="3" spans="1:4" ht="15" thickBot="1" x14ac:dyDescent="0.35"/>
    <row r="4" spans="1:4" ht="22.5" customHeight="1" thickBot="1" x14ac:dyDescent="0.35">
      <c r="B4" s="57" t="s">
        <v>19</v>
      </c>
      <c r="C4" s="58"/>
      <c r="D4" s="59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>
        <v>44.39</v>
      </c>
      <c r="D6" s="29">
        <v>50</v>
      </c>
    </row>
    <row r="7" spans="1:4" ht="15.6" x14ac:dyDescent="0.3">
      <c r="B7" s="11" t="s">
        <v>5</v>
      </c>
      <c r="C7" s="30">
        <v>38.770000000000003</v>
      </c>
      <c r="D7" s="31">
        <v>50</v>
      </c>
    </row>
    <row r="8" spans="1:4" ht="15.6" x14ac:dyDescent="0.3">
      <c r="B8" s="13" t="s">
        <v>6</v>
      </c>
      <c r="C8" s="19">
        <v>40.94</v>
      </c>
      <c r="D8" s="14">
        <v>50</v>
      </c>
    </row>
    <row r="9" spans="1:4" ht="15.6" x14ac:dyDescent="0.3">
      <c r="B9" s="11" t="s">
        <v>7</v>
      </c>
      <c r="C9" s="24">
        <v>40.51</v>
      </c>
      <c r="D9" s="25">
        <v>50</v>
      </c>
    </row>
    <row r="10" spans="1:4" ht="15.6" x14ac:dyDescent="0.3">
      <c r="B10" s="13" t="s">
        <v>8</v>
      </c>
      <c r="C10" s="19">
        <v>39.299999999999997</v>
      </c>
      <c r="D10" s="14">
        <v>50</v>
      </c>
    </row>
    <row r="11" spans="1:4" ht="15.6" x14ac:dyDescent="0.3">
      <c r="B11" s="11" t="s">
        <v>9</v>
      </c>
      <c r="C11" s="24">
        <v>40.840000000000003</v>
      </c>
      <c r="D11" s="25">
        <v>50</v>
      </c>
    </row>
    <row r="12" spans="1:4" ht="15.6" x14ac:dyDescent="0.3">
      <c r="B12" s="13" t="s">
        <v>10</v>
      </c>
      <c r="C12" s="19">
        <v>42.09</v>
      </c>
      <c r="D12" s="14">
        <v>50</v>
      </c>
    </row>
    <row r="13" spans="1:4" ht="15.6" x14ac:dyDescent="0.3">
      <c r="B13" s="11" t="s">
        <v>11</v>
      </c>
      <c r="C13" s="24">
        <v>51.3</v>
      </c>
      <c r="D13" s="25">
        <v>57</v>
      </c>
    </row>
    <row r="14" spans="1:4" ht="15.6" x14ac:dyDescent="0.3">
      <c r="B14" s="13" t="s">
        <v>12</v>
      </c>
      <c r="C14" s="19">
        <v>47.28</v>
      </c>
      <c r="D14" s="14">
        <v>50</v>
      </c>
    </row>
    <row r="15" spans="1:4" ht="15.6" x14ac:dyDescent="0.3">
      <c r="B15" s="26" t="s">
        <v>13</v>
      </c>
      <c r="C15" s="27">
        <v>47.38</v>
      </c>
      <c r="D15" s="12">
        <v>50</v>
      </c>
    </row>
    <row r="16" spans="1:4" ht="15.6" x14ac:dyDescent="0.3">
      <c r="B16" s="13" t="s">
        <v>14</v>
      </c>
      <c r="C16" s="19">
        <v>140.66999999999999</v>
      </c>
      <c r="D16" s="14">
        <v>145</v>
      </c>
    </row>
    <row r="17" spans="2:4" ht="15.6" x14ac:dyDescent="0.3">
      <c r="B17" s="26" t="s">
        <v>15</v>
      </c>
      <c r="C17" s="27">
        <v>125.66</v>
      </c>
      <c r="D17" s="12">
        <v>115</v>
      </c>
    </row>
    <row r="18" spans="2:4" ht="16.2" thickBot="1" x14ac:dyDescent="0.35">
      <c r="B18" s="32" t="s">
        <v>16</v>
      </c>
      <c r="C18" s="33">
        <f>SUM(C6:C17)</f>
        <v>699.12999999999988</v>
      </c>
      <c r="D18" s="34">
        <f>SUM(D6:D17)</f>
        <v>767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B4" workbookViewId="0">
      <selection activeCell="B16" sqref="B16:D17"/>
    </sheetView>
  </sheetViews>
  <sheetFormatPr defaultRowHeight="14.4" x14ac:dyDescent="0.3"/>
  <cols>
    <col min="1" max="1" width="31.88671875" customWidth="1"/>
    <col min="2" max="2" width="24.44140625" customWidth="1"/>
    <col min="3" max="3" width="27.44140625" customWidth="1"/>
    <col min="4" max="4" width="26.44140625" bestFit="1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7" t="s">
        <v>19</v>
      </c>
      <c r="C4" s="58"/>
      <c r="D4" s="59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>
        <v>55.61</v>
      </c>
      <c r="D6" s="29">
        <f>36+15</f>
        <v>51</v>
      </c>
    </row>
    <row r="7" spans="1:4" ht="15.6" x14ac:dyDescent="0.3">
      <c r="B7" s="11" t="s">
        <v>5</v>
      </c>
      <c r="C7" s="30">
        <v>51.92</v>
      </c>
      <c r="D7" s="31">
        <v>50</v>
      </c>
    </row>
    <row r="8" spans="1:4" ht="15.6" x14ac:dyDescent="0.3">
      <c r="B8" s="13" t="s">
        <v>6</v>
      </c>
      <c r="C8" s="19">
        <v>54.63</v>
      </c>
      <c r="D8" s="14">
        <v>50</v>
      </c>
    </row>
    <row r="9" spans="1:4" ht="15.6" x14ac:dyDescent="0.3">
      <c r="B9" s="11" t="s">
        <v>7</v>
      </c>
      <c r="C9" s="24">
        <v>53.31</v>
      </c>
      <c r="D9" s="25">
        <v>50</v>
      </c>
    </row>
    <row r="10" spans="1:4" ht="15.6" x14ac:dyDescent="0.3">
      <c r="B10" s="13" t="s">
        <v>8</v>
      </c>
      <c r="C10" s="19">
        <v>196.02</v>
      </c>
      <c r="D10" s="14">
        <v>206</v>
      </c>
    </row>
    <row r="11" spans="1:4" ht="15.6" x14ac:dyDescent="0.3">
      <c r="B11" s="11" t="s">
        <v>9</v>
      </c>
      <c r="C11" s="24">
        <v>368.31</v>
      </c>
      <c r="D11" s="25">
        <v>421</v>
      </c>
    </row>
    <row r="12" spans="1:4" ht="15.6" x14ac:dyDescent="0.3">
      <c r="B12" s="13" t="s">
        <v>10</v>
      </c>
      <c r="C12" s="19">
        <v>175.07</v>
      </c>
      <c r="D12" s="14">
        <v>203</v>
      </c>
    </row>
    <row r="13" spans="1:4" ht="15.6" x14ac:dyDescent="0.3">
      <c r="B13" s="11" t="s">
        <v>11</v>
      </c>
      <c r="C13" s="24">
        <v>133.36000000000001</v>
      </c>
      <c r="D13" s="25">
        <v>161</v>
      </c>
    </row>
    <row r="14" spans="1:4" ht="15.6" x14ac:dyDescent="0.3">
      <c r="B14" s="13" t="s">
        <v>12</v>
      </c>
      <c r="C14" s="19">
        <v>603.09</v>
      </c>
      <c r="D14" s="14">
        <v>791</v>
      </c>
    </row>
    <row r="15" spans="1:4" ht="15.6" x14ac:dyDescent="0.3">
      <c r="B15" s="26" t="s">
        <v>13</v>
      </c>
      <c r="C15" s="27">
        <v>482.47</v>
      </c>
      <c r="D15" s="12">
        <v>684</v>
      </c>
    </row>
    <row r="16" spans="1:4" ht="15.6" x14ac:dyDescent="0.3">
      <c r="B16" s="13" t="s">
        <v>14</v>
      </c>
      <c r="C16" s="19">
        <v>285.81</v>
      </c>
      <c r="D16" s="14">
        <v>393</v>
      </c>
    </row>
    <row r="17" spans="2:4" ht="15.6" x14ac:dyDescent="0.3">
      <c r="B17" s="26" t="s">
        <v>15</v>
      </c>
      <c r="C17" s="27">
        <v>127.64</v>
      </c>
      <c r="D17" s="12">
        <v>161</v>
      </c>
    </row>
    <row r="18" spans="2:4" ht="16.2" thickBot="1" x14ac:dyDescent="0.35">
      <c r="B18" s="32" t="s">
        <v>16</v>
      </c>
      <c r="C18" s="33">
        <f>SUM(C6:C17)</f>
        <v>2587.2399999999998</v>
      </c>
      <c r="D18" s="34">
        <f>SUM(D6:D17)</f>
        <v>3221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B1" workbookViewId="0">
      <selection activeCell="D18" sqref="D18"/>
    </sheetView>
  </sheetViews>
  <sheetFormatPr defaultRowHeight="14.4" x14ac:dyDescent="0.3"/>
  <cols>
    <col min="1" max="1" width="31.88671875" customWidth="1"/>
    <col min="2" max="2" width="24.44140625" customWidth="1"/>
    <col min="3" max="3" width="27.44140625" customWidth="1"/>
    <col min="4" max="4" width="26.44140625" bestFit="1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7" t="s">
        <v>19</v>
      </c>
      <c r="C4" s="58"/>
      <c r="D4" s="59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28">
        <v>61.04</v>
      </c>
      <c r="D6" s="29">
        <v>50</v>
      </c>
    </row>
    <row r="7" spans="1:4" ht="15.6" x14ac:dyDescent="0.3">
      <c r="B7" s="11" t="s">
        <v>5</v>
      </c>
      <c r="C7" s="30">
        <v>64.680000000000007</v>
      </c>
      <c r="D7" s="31">
        <v>69</v>
      </c>
    </row>
    <row r="8" spans="1:4" ht="15.6" x14ac:dyDescent="0.3">
      <c r="B8" s="13" t="s">
        <v>6</v>
      </c>
      <c r="C8" s="19">
        <v>123.7</v>
      </c>
      <c r="D8" s="14">
        <v>141</v>
      </c>
    </row>
    <row r="9" spans="1:4" ht="15.6" x14ac:dyDescent="0.3">
      <c r="B9" s="11" t="s">
        <v>7</v>
      </c>
      <c r="C9" s="24">
        <v>119.96</v>
      </c>
      <c r="D9" s="25">
        <v>140</v>
      </c>
    </row>
    <row r="10" spans="1:4" ht="15.6" x14ac:dyDescent="0.3">
      <c r="B10" s="13" t="s">
        <v>8</v>
      </c>
      <c r="C10" s="19">
        <v>242.16</v>
      </c>
      <c r="D10" s="14">
        <v>299</v>
      </c>
    </row>
    <row r="11" spans="1:4" ht="15.6" x14ac:dyDescent="0.3">
      <c r="B11" s="11" t="s">
        <v>9</v>
      </c>
      <c r="C11" s="24">
        <v>163.15</v>
      </c>
      <c r="D11" s="25">
        <v>199</v>
      </c>
    </row>
    <row r="12" spans="1:4" ht="15.6" x14ac:dyDescent="0.3">
      <c r="B12" s="13" t="s">
        <v>10</v>
      </c>
      <c r="C12" s="19">
        <v>295.89</v>
      </c>
      <c r="D12" s="14">
        <v>374</v>
      </c>
    </row>
    <row r="13" spans="1:4" ht="15.6" x14ac:dyDescent="0.3">
      <c r="B13" s="11" t="s">
        <v>11</v>
      </c>
      <c r="C13" s="24">
        <v>169.71</v>
      </c>
      <c r="D13" s="25">
        <v>208</v>
      </c>
    </row>
    <row r="14" spans="1:4" ht="15.6" x14ac:dyDescent="0.3">
      <c r="B14" s="13" t="s">
        <v>12</v>
      </c>
      <c r="C14" s="19">
        <v>342.26</v>
      </c>
      <c r="D14" s="14">
        <v>435</v>
      </c>
    </row>
    <row r="15" spans="1:4" ht="15.6" x14ac:dyDescent="0.3">
      <c r="B15" s="26" t="s">
        <v>13</v>
      </c>
      <c r="C15" s="27">
        <v>161.86000000000001</v>
      </c>
      <c r="D15" s="12">
        <v>197</v>
      </c>
    </row>
    <row r="16" spans="1:4" ht="15.6" x14ac:dyDescent="0.3">
      <c r="B16" s="13" t="s">
        <v>14</v>
      </c>
      <c r="C16" s="19">
        <v>241.69</v>
      </c>
      <c r="D16" s="14">
        <v>296</v>
      </c>
    </row>
    <row r="17" spans="2:4" ht="15.6" x14ac:dyDescent="0.3">
      <c r="B17" s="26" t="s">
        <v>15</v>
      </c>
      <c r="C17" s="27">
        <v>99.81</v>
      </c>
      <c r="D17" s="12">
        <v>112</v>
      </c>
    </row>
    <row r="18" spans="2:4" ht="16.2" thickBot="1" x14ac:dyDescent="0.35">
      <c r="B18" s="32" t="s">
        <v>16</v>
      </c>
      <c r="C18" s="33">
        <f>SUM(C6:C17)</f>
        <v>2085.91</v>
      </c>
      <c r="D18" s="34">
        <f>SUM(D6:D17)</f>
        <v>2520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B1" workbookViewId="0">
      <selection activeCell="F17" sqref="F17"/>
    </sheetView>
  </sheetViews>
  <sheetFormatPr defaultRowHeight="14.4" x14ac:dyDescent="0.3"/>
  <cols>
    <col min="1" max="1" width="31.88671875" customWidth="1"/>
    <col min="2" max="2" width="24.44140625" customWidth="1"/>
    <col min="3" max="3" width="27.44140625" customWidth="1"/>
    <col min="4" max="4" width="26.44140625" bestFit="1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7" t="s">
        <v>19</v>
      </c>
      <c r="C4" s="58"/>
      <c r="D4" s="59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51">
        <v>50.78</v>
      </c>
      <c r="D6" s="52">
        <v>50</v>
      </c>
    </row>
    <row r="7" spans="1:4" ht="15.6" x14ac:dyDescent="0.3">
      <c r="B7" s="11" t="s">
        <v>5</v>
      </c>
      <c r="C7" s="46">
        <v>49.92</v>
      </c>
      <c r="D7" s="53">
        <v>50</v>
      </c>
    </row>
    <row r="8" spans="1:4" ht="15.6" x14ac:dyDescent="0.3">
      <c r="B8" s="13" t="s">
        <v>6</v>
      </c>
      <c r="C8" s="49">
        <v>49.72</v>
      </c>
      <c r="D8" s="54">
        <v>50</v>
      </c>
    </row>
    <row r="9" spans="1:4" ht="15.6" x14ac:dyDescent="0.3">
      <c r="B9" s="11" t="s">
        <v>7</v>
      </c>
      <c r="C9" s="50">
        <v>83.58</v>
      </c>
      <c r="D9" s="55">
        <v>94</v>
      </c>
    </row>
    <row r="10" spans="1:4" ht="15.6" x14ac:dyDescent="0.3">
      <c r="B10" s="13" t="s">
        <v>8</v>
      </c>
      <c r="C10" s="49">
        <v>116.85</v>
      </c>
      <c r="D10" s="54">
        <v>137</v>
      </c>
    </row>
    <row r="11" spans="1:4" ht="15.6" x14ac:dyDescent="0.3">
      <c r="B11" s="11" t="s">
        <v>9</v>
      </c>
      <c r="C11" s="50">
        <v>50.12</v>
      </c>
      <c r="D11" s="55">
        <v>50</v>
      </c>
    </row>
    <row r="12" spans="1:4" ht="15.6" x14ac:dyDescent="0.3">
      <c r="B12" s="13" t="s">
        <v>10</v>
      </c>
      <c r="C12" s="49">
        <v>79.77</v>
      </c>
      <c r="D12" s="54">
        <v>88</v>
      </c>
    </row>
    <row r="13" spans="1:4" ht="15.6" x14ac:dyDescent="0.3">
      <c r="B13" s="11" t="s">
        <v>11</v>
      </c>
      <c r="C13" s="50">
        <v>85.23</v>
      </c>
      <c r="D13" s="55">
        <v>92</v>
      </c>
    </row>
    <row r="14" spans="1:4" ht="15.6" x14ac:dyDescent="0.3">
      <c r="B14" s="13" t="s">
        <v>12</v>
      </c>
      <c r="C14" s="49">
        <v>288.52999999999997</v>
      </c>
      <c r="D14" s="54">
        <v>336</v>
      </c>
    </row>
    <row r="15" spans="1:4" ht="15.6" x14ac:dyDescent="0.3">
      <c r="B15" s="26" t="s">
        <v>13</v>
      </c>
      <c r="C15" s="50">
        <v>137.49</v>
      </c>
      <c r="D15" s="55">
        <v>144</v>
      </c>
    </row>
    <row r="16" spans="1:4" ht="15.6" x14ac:dyDescent="0.3">
      <c r="B16" s="13" t="s">
        <v>14</v>
      </c>
      <c r="C16" s="49">
        <v>78.67</v>
      </c>
      <c r="D16" s="54">
        <v>82</v>
      </c>
    </row>
    <row r="17" spans="2:4" ht="15.6" x14ac:dyDescent="0.3">
      <c r="B17" s="26" t="s">
        <v>15</v>
      </c>
      <c r="C17" s="50">
        <v>98.24</v>
      </c>
      <c r="D17" s="55">
        <v>94</v>
      </c>
    </row>
    <row r="18" spans="2:4" ht="16.2" thickBot="1" x14ac:dyDescent="0.35">
      <c r="B18" s="32" t="s">
        <v>16</v>
      </c>
      <c r="C18" s="33">
        <f>SUM(C6:C17)</f>
        <v>1168.9000000000001</v>
      </c>
      <c r="D18" s="34">
        <f>SUM(D6:D17)</f>
        <v>1267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B1" workbookViewId="0">
      <selection activeCell="H15" sqref="H15"/>
    </sheetView>
  </sheetViews>
  <sheetFormatPr defaultRowHeight="14.4" x14ac:dyDescent="0.3"/>
  <cols>
    <col min="1" max="1" width="31.88671875" customWidth="1"/>
    <col min="2" max="2" width="24.44140625" customWidth="1"/>
    <col min="3" max="3" width="27.44140625" customWidth="1"/>
    <col min="4" max="4" width="26.44140625" bestFit="1" customWidth="1"/>
  </cols>
  <sheetData>
    <row r="1" spans="1:4" x14ac:dyDescent="0.3">
      <c r="A1" s="20"/>
    </row>
    <row r="3" spans="1:4" ht="15" thickBot="1" x14ac:dyDescent="0.35"/>
    <row r="4" spans="1:4" ht="21.6" thickBot="1" x14ac:dyDescent="0.35">
      <c r="B4" s="57" t="s">
        <v>19</v>
      </c>
      <c r="C4" s="58"/>
      <c r="D4" s="59"/>
    </row>
    <row r="5" spans="1:4" ht="18.600000000000001" thickTop="1" x14ac:dyDescent="0.35">
      <c r="B5" s="21" t="s">
        <v>2</v>
      </c>
      <c r="C5" s="22" t="s">
        <v>17</v>
      </c>
      <c r="D5" s="23" t="s">
        <v>3</v>
      </c>
    </row>
    <row r="6" spans="1:4" ht="15.6" x14ac:dyDescent="0.3">
      <c r="B6" s="13" t="s">
        <v>4</v>
      </c>
      <c r="C6" s="51">
        <v>64.38</v>
      </c>
      <c r="D6" s="29">
        <v>50</v>
      </c>
    </row>
    <row r="7" spans="1:4" ht="15.6" x14ac:dyDescent="0.3">
      <c r="B7" s="11" t="s">
        <v>5</v>
      </c>
      <c r="C7" s="46">
        <v>64.56</v>
      </c>
      <c r="D7" s="31">
        <v>50</v>
      </c>
    </row>
    <row r="8" spans="1:4" ht="15.6" x14ac:dyDescent="0.3">
      <c r="B8" s="13" t="s">
        <v>6</v>
      </c>
      <c r="C8" s="49">
        <v>64.56</v>
      </c>
      <c r="D8" s="14">
        <v>50</v>
      </c>
    </row>
    <row r="9" spans="1:4" ht="15.6" x14ac:dyDescent="0.3">
      <c r="B9" s="11" t="s">
        <v>7</v>
      </c>
      <c r="C9" s="50">
        <v>135.31</v>
      </c>
      <c r="D9" s="45">
        <v>145</v>
      </c>
    </row>
    <row r="10" spans="1:4" ht="15.6" x14ac:dyDescent="0.3">
      <c r="B10" s="13" t="s">
        <v>8</v>
      </c>
      <c r="C10" s="49">
        <v>82.46</v>
      </c>
      <c r="D10" s="14">
        <v>84</v>
      </c>
    </row>
    <row r="11" spans="1:4" ht="15.6" x14ac:dyDescent="0.3">
      <c r="B11" s="11" t="s">
        <v>9</v>
      </c>
      <c r="C11" s="50">
        <v>301.83</v>
      </c>
      <c r="D11" s="45">
        <v>338</v>
      </c>
    </row>
    <row r="12" spans="1:4" ht="15.6" x14ac:dyDescent="0.3">
      <c r="B12" s="13" t="s">
        <v>10</v>
      </c>
      <c r="C12" s="49">
        <v>492.18</v>
      </c>
      <c r="D12" s="14">
        <v>563</v>
      </c>
    </row>
    <row r="13" spans="1:4" ht="15.6" x14ac:dyDescent="0.3">
      <c r="B13" s="11" t="s">
        <v>11</v>
      </c>
      <c r="C13" s="46">
        <v>478.15</v>
      </c>
      <c r="D13" s="25">
        <v>543</v>
      </c>
    </row>
    <row r="14" spans="1:4" ht="15.6" x14ac:dyDescent="0.3">
      <c r="B14" s="13" t="s">
        <v>12</v>
      </c>
      <c r="C14" s="49">
        <v>305.19</v>
      </c>
      <c r="D14" s="14">
        <v>323</v>
      </c>
    </row>
    <row r="15" spans="1:4" ht="15.6" x14ac:dyDescent="0.3">
      <c r="B15" s="26" t="s">
        <v>13</v>
      </c>
      <c r="C15" s="56">
        <v>251.71</v>
      </c>
      <c r="D15" s="12">
        <v>267</v>
      </c>
    </row>
    <row r="16" spans="1:4" ht="15.6" x14ac:dyDescent="0.3">
      <c r="B16" s="13" t="s">
        <v>14</v>
      </c>
      <c r="C16" s="49">
        <v>147.24</v>
      </c>
      <c r="D16" s="14">
        <v>153</v>
      </c>
    </row>
    <row r="17" spans="2:4" ht="15.6" x14ac:dyDescent="0.3">
      <c r="B17" s="26" t="s">
        <v>15</v>
      </c>
      <c r="C17" s="56">
        <v>97.86</v>
      </c>
      <c r="D17" s="12">
        <v>83</v>
      </c>
    </row>
    <row r="18" spans="2:4" ht="16.2" thickBot="1" x14ac:dyDescent="0.35">
      <c r="B18" s="32" t="s">
        <v>16</v>
      </c>
      <c r="C18" s="33">
        <f>SUM(C6:C17)</f>
        <v>2485.4299999999998</v>
      </c>
      <c r="D18" s="34">
        <f>SUM(D6:D17)</f>
        <v>2649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9" zoomScale="118" zoomScaleNormal="118" workbookViewId="0">
      <selection activeCell="R31" sqref="Q31:R31"/>
    </sheetView>
  </sheetViews>
  <sheetFormatPr defaultColWidth="9.109375" defaultRowHeight="14.4" x14ac:dyDescent="0.3"/>
  <cols>
    <col min="1" max="2" width="25.6640625" style="1" customWidth="1"/>
    <col min="3" max="3" width="22.6640625" style="1" customWidth="1"/>
    <col min="4" max="4" width="25.44140625" style="1" customWidth="1"/>
    <col min="5" max="16384" width="9.109375" style="1"/>
  </cols>
  <sheetData>
    <row r="1" spans="1:5" x14ac:dyDescent="0.3">
      <c r="A1" s="20"/>
      <c r="B1"/>
      <c r="C1"/>
      <c r="D1"/>
      <c r="E1"/>
    </row>
    <row r="2" spans="1:5" x14ac:dyDescent="0.3">
      <c r="A2" s="2"/>
    </row>
    <row r="3" spans="1:5" ht="15" thickBot="1" x14ac:dyDescent="0.35"/>
    <row r="4" spans="1:5" ht="22.5" customHeight="1" thickBot="1" x14ac:dyDescent="0.35">
      <c r="B4" s="57" t="s">
        <v>19</v>
      </c>
      <c r="C4" s="58"/>
      <c r="D4" s="59"/>
    </row>
    <row r="5" spans="1:5" ht="18.600000000000001" thickTop="1" x14ac:dyDescent="0.35">
      <c r="A5" s="3"/>
      <c r="B5" s="21" t="s">
        <v>2</v>
      </c>
      <c r="C5" s="22" t="s">
        <v>17</v>
      </c>
      <c r="D5" s="23" t="s">
        <v>3</v>
      </c>
    </row>
    <row r="6" spans="1:5" ht="15.6" x14ac:dyDescent="0.3">
      <c r="B6" s="40" t="s">
        <v>20</v>
      </c>
      <c r="C6" s="42">
        <v>78.67</v>
      </c>
      <c r="D6" s="14">
        <v>82</v>
      </c>
    </row>
    <row r="7" spans="1:5" ht="15.6" x14ac:dyDescent="0.3">
      <c r="B7" s="43" t="s">
        <v>21</v>
      </c>
      <c r="C7" s="44">
        <v>98.24</v>
      </c>
      <c r="D7" s="45">
        <v>94</v>
      </c>
    </row>
    <row r="8" spans="1:5" ht="15.6" x14ac:dyDescent="0.3">
      <c r="B8" s="40" t="s">
        <v>22</v>
      </c>
      <c r="C8" s="42">
        <v>64.38</v>
      </c>
      <c r="D8" s="14">
        <v>50</v>
      </c>
    </row>
    <row r="9" spans="1:5" ht="15.6" x14ac:dyDescent="0.3">
      <c r="B9" s="43" t="s">
        <v>23</v>
      </c>
      <c r="C9" s="44">
        <v>64.56</v>
      </c>
      <c r="D9" s="45">
        <v>50</v>
      </c>
    </row>
    <row r="10" spans="1:5" ht="15.6" x14ac:dyDescent="0.3">
      <c r="B10" s="43" t="s">
        <v>24</v>
      </c>
      <c r="C10" s="44">
        <v>64.56</v>
      </c>
      <c r="D10" s="45">
        <v>50</v>
      </c>
    </row>
    <row r="11" spans="1:5" ht="15.6" x14ac:dyDescent="0.3">
      <c r="B11" s="40" t="s">
        <v>25</v>
      </c>
      <c r="C11" s="42">
        <v>135.31</v>
      </c>
      <c r="D11" s="14">
        <v>145</v>
      </c>
    </row>
    <row r="12" spans="1:5" ht="15.6" x14ac:dyDescent="0.3">
      <c r="B12" s="43" t="s">
        <v>26</v>
      </c>
      <c r="C12" s="44">
        <v>82.46</v>
      </c>
      <c r="D12" s="45">
        <v>84</v>
      </c>
    </row>
    <row r="13" spans="1:5" ht="15.6" x14ac:dyDescent="0.3">
      <c r="B13" s="40" t="s">
        <v>27</v>
      </c>
      <c r="C13" s="42">
        <v>301.83</v>
      </c>
      <c r="D13" s="14">
        <v>338</v>
      </c>
    </row>
    <row r="14" spans="1:5" ht="15.6" x14ac:dyDescent="0.3">
      <c r="B14" s="43" t="s">
        <v>28</v>
      </c>
      <c r="C14" s="44">
        <v>492.18</v>
      </c>
      <c r="D14" s="45">
        <v>563</v>
      </c>
    </row>
    <row r="15" spans="1:5" ht="15.6" x14ac:dyDescent="0.3">
      <c r="B15" s="43" t="s">
        <v>29</v>
      </c>
      <c r="C15" s="44">
        <v>478.15</v>
      </c>
      <c r="D15" s="45">
        <v>543</v>
      </c>
    </row>
    <row r="16" spans="1:5" ht="15.6" x14ac:dyDescent="0.3">
      <c r="B16" s="40" t="s">
        <v>30</v>
      </c>
      <c r="C16" s="42">
        <v>305.19</v>
      </c>
      <c r="D16" s="14">
        <v>323</v>
      </c>
    </row>
    <row r="17" spans="2:4" ht="15.6" x14ac:dyDescent="0.3">
      <c r="B17" s="43" t="s">
        <v>31</v>
      </c>
      <c r="C17" s="44">
        <v>251.71</v>
      </c>
      <c r="D17" s="45">
        <v>267</v>
      </c>
    </row>
    <row r="18" spans="2:4" ht="15.6" x14ac:dyDescent="0.3">
      <c r="B18" s="43" t="s">
        <v>32</v>
      </c>
      <c r="C18" s="44">
        <v>147.24</v>
      </c>
      <c r="D18" s="45">
        <v>153</v>
      </c>
    </row>
    <row r="19" spans="2:4" ht="15.6" x14ac:dyDescent="0.3">
      <c r="B19" s="40" t="s">
        <v>33</v>
      </c>
      <c r="C19" s="42">
        <v>97.86</v>
      </c>
      <c r="D19" s="14">
        <v>83</v>
      </c>
    </row>
    <row r="20" spans="2:4" ht="15.6" x14ac:dyDescent="0.3">
      <c r="B20" s="43" t="s">
        <v>34</v>
      </c>
      <c r="C20" s="44">
        <v>65.8</v>
      </c>
      <c r="D20" s="45">
        <v>50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E23" sqref="E23"/>
    </sheetView>
  </sheetViews>
  <sheetFormatPr defaultColWidth="9.109375" defaultRowHeight="15.6" x14ac:dyDescent="0.3"/>
  <cols>
    <col min="1" max="1" width="8.33203125" style="6" customWidth="1"/>
    <col min="2" max="2" width="21.5546875" style="6" customWidth="1"/>
    <col min="3" max="3" width="21.88671875" style="7" customWidth="1"/>
    <col min="4" max="4" width="27.44140625" style="6" customWidth="1"/>
    <col min="5" max="6" width="22.6640625" style="6" customWidth="1"/>
    <col min="7" max="16384" width="9.109375" style="6"/>
  </cols>
  <sheetData>
    <row r="1" spans="1:6" x14ac:dyDescent="0.3">
      <c r="A1" s="4"/>
      <c r="B1" s="4"/>
      <c r="C1" s="5"/>
      <c r="D1" s="4"/>
    </row>
    <row r="2" spans="1:6" x14ac:dyDescent="0.3">
      <c r="A2" s="4"/>
      <c r="B2" s="4"/>
      <c r="C2" s="5"/>
      <c r="D2" s="4"/>
    </row>
    <row r="3" spans="1:6" ht="16.2" thickBot="1" x14ac:dyDescent="0.35"/>
    <row r="4" spans="1:6" ht="27.75" customHeight="1" thickBot="1" x14ac:dyDescent="0.35">
      <c r="B4" s="57" t="s">
        <v>19</v>
      </c>
      <c r="C4" s="58"/>
      <c r="D4" s="59"/>
      <c r="F4" s="8"/>
    </row>
    <row r="5" spans="1:6" ht="16.2" thickTop="1" x14ac:dyDescent="0.3">
      <c r="A5" s="7"/>
      <c r="B5" s="35" t="s">
        <v>0</v>
      </c>
      <c r="C5" s="36" t="s">
        <v>18</v>
      </c>
      <c r="D5" s="37" t="s">
        <v>1</v>
      </c>
    </row>
    <row r="6" spans="1:6" x14ac:dyDescent="0.3">
      <c r="A6" s="7"/>
      <c r="B6" s="11">
        <v>2019</v>
      </c>
      <c r="C6" s="18"/>
      <c r="D6" s="12"/>
    </row>
    <row r="7" spans="1:6" x14ac:dyDescent="0.3">
      <c r="A7" s="7"/>
      <c r="B7" s="13">
        <v>2020</v>
      </c>
      <c r="C7" s="39">
        <f>'2020'!C17</f>
        <v>39.61</v>
      </c>
      <c r="D7" s="14">
        <f>'2020'!D18</f>
        <v>50</v>
      </c>
    </row>
    <row r="8" spans="1:6" x14ac:dyDescent="0.3">
      <c r="A8" s="7"/>
      <c r="B8" s="11">
        <v>2021</v>
      </c>
      <c r="C8" s="41">
        <f>'2021'!C18</f>
        <v>699.12999999999988</v>
      </c>
      <c r="D8" s="38">
        <f>'2021'!D18</f>
        <v>767</v>
      </c>
    </row>
    <row r="9" spans="1:6" x14ac:dyDescent="0.3">
      <c r="A9" s="7"/>
      <c r="B9" s="13">
        <v>2022</v>
      </c>
      <c r="C9" s="47">
        <v>2587.2399999999998</v>
      </c>
      <c r="D9" s="14">
        <v>3221</v>
      </c>
    </row>
    <row r="10" spans="1:6" x14ac:dyDescent="0.3">
      <c r="A10" s="7"/>
      <c r="B10" s="11">
        <v>2023</v>
      </c>
      <c r="C10" s="48">
        <v>2085.91</v>
      </c>
      <c r="D10" s="12">
        <v>2520</v>
      </c>
    </row>
    <row r="11" spans="1:6" x14ac:dyDescent="0.3">
      <c r="A11" s="7"/>
      <c r="B11" s="13">
        <v>2024</v>
      </c>
      <c r="C11" s="47">
        <v>1168.9000000000001</v>
      </c>
      <c r="D11" s="14">
        <v>1267</v>
      </c>
    </row>
    <row r="12" spans="1:6" x14ac:dyDescent="0.3">
      <c r="B12" s="11">
        <v>2025</v>
      </c>
      <c r="C12" s="60">
        <v>2485.4299999999998</v>
      </c>
      <c r="D12" s="12">
        <v>2649</v>
      </c>
    </row>
    <row r="13" spans="1:6" x14ac:dyDescent="0.3">
      <c r="B13" s="13">
        <v>2026</v>
      </c>
      <c r="C13" s="10"/>
      <c r="D13" s="14"/>
    </row>
    <row r="14" spans="1:6" x14ac:dyDescent="0.3">
      <c r="B14" s="11">
        <v>2027</v>
      </c>
      <c r="C14" s="9"/>
      <c r="D14" s="12"/>
    </row>
    <row r="15" spans="1:6" x14ac:dyDescent="0.3">
      <c r="B15" s="13">
        <v>2028</v>
      </c>
      <c r="C15" s="10"/>
      <c r="D15" s="14"/>
    </row>
    <row r="16" spans="1:6" ht="16.2" thickBot="1" x14ac:dyDescent="0.35">
      <c r="B16" s="15">
        <v>2029</v>
      </c>
      <c r="C16" s="16"/>
      <c r="D16" s="17"/>
    </row>
    <row r="20" spans="3:3" x14ac:dyDescent="0.3">
      <c r="C20" s="6"/>
    </row>
    <row r="21" spans="3:3" x14ac:dyDescent="0.3">
      <c r="C21" s="6"/>
    </row>
    <row r="22" spans="3:3" x14ac:dyDescent="0.3">
      <c r="C22" s="6"/>
    </row>
    <row r="23" spans="3:3" x14ac:dyDescent="0.3">
      <c r="C23" s="6"/>
    </row>
    <row r="24" spans="3:3" x14ac:dyDescent="0.3">
      <c r="C24" s="6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2026-01-19T03:23:13Z</dcterms:modified>
</cp:coreProperties>
</file>