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B6A0BF91-C5FE-4A36-A673-A313D586CEC2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C15" i="1"/>
  <c r="D14" i="1"/>
  <c r="C14" i="1"/>
  <c r="D18" i="19" l="1"/>
  <c r="C18" i="19"/>
  <c r="D18" i="18"/>
  <c r="C18" i="18"/>
  <c r="D13" i="1"/>
  <c r="C13" i="1"/>
  <c r="D18" i="17"/>
  <c r="C18" i="17"/>
  <c r="D18" i="16"/>
  <c r="C18" i="16"/>
  <c r="D6" i="15" l="1"/>
  <c r="D18" i="15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C18" i="11"/>
  <c r="C8" i="1" s="1"/>
  <c r="D18" i="11"/>
  <c r="D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<sst xmlns="http://schemas.openxmlformats.org/spreadsheetml/2006/main" count="178" uniqueCount="20">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</sst>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4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473989539282551E-2"/>
          <c:y val="6.9770698651331287E-2"/>
          <c:w val="0.90271324311631651"/>
          <c:h val="0.7610455366090405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0242906748154112E-2"/>
                  <c:y val="-3.9455086557404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BF-4508-8F07-1B7DF5D4A265}"/>
                </c:ext>
              </c:extLst>
            </c:dLbl>
            <c:dLbl>
              <c:idx val="2"/>
              <c:layout>
                <c:manualLayout>
                  <c:x val="-4.3422213952303577E-2"/>
                  <c:y val="3.9117799108577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43-46A8-8CBD-37B084B57436}"/>
                </c:ext>
              </c:extLst>
            </c:dLbl>
            <c:dLbl>
              <c:idx val="3"/>
              <c:layout>
                <c:manualLayout>
                  <c:x val="-7.3352962228473345E-2"/>
                  <c:y val="-3.9455086557404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BF-4508-8F07-1B7DF5D4A26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DAA-4ADD-B5CE-1502041EB37D}"/>
                </c:ext>
              </c:extLst>
            </c:dLbl>
            <c:dLbl>
              <c:idx val="6"/>
              <c:layout>
                <c:manualLayout>
                  <c:x val="-6.7092313188010594E-2"/>
                  <c:y val="5.6365846502074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B-4019-9B37-6888298001BD}"/>
                </c:ext>
              </c:extLst>
            </c:dLbl>
            <c:dLbl>
              <c:idx val="8"/>
              <c:layout>
                <c:manualLayout>
                  <c:x val="-5.6062751435101761E-2"/>
                  <c:y val="6.7509186681756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43-46A8-8CBD-37B084B57436}"/>
                </c:ext>
              </c:extLst>
            </c:dLbl>
            <c:dLbl>
              <c:idx val="9"/>
              <c:layout>
                <c:manualLayout>
                  <c:x val="-2.5296166461521826E-2"/>
                  <c:y val="5.6045605063503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43-46A8-8CBD-37B084B57436}"/>
                </c:ext>
              </c:extLst>
            </c:dLbl>
            <c:dLbl>
              <c:idx val="10"/>
              <c:layout>
                <c:manualLayout>
                  <c:x val="-4.8747024404773159E-2"/>
                  <c:y val="-3.660784395914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43-46A8-8CBD-37B084B57436}"/>
                </c:ext>
              </c:extLst>
            </c:dLbl>
            <c:dLbl>
              <c:idx val="11"/>
              <c:layout>
                <c:manualLayout>
                  <c:x val="-3.97028721172401E-2"/>
                  <c:y val="4.85119503753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43-46A8-8CBD-37B084B57436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67.67</c:v>
                </c:pt>
                <c:pt idx="1">
                  <c:v>104.41</c:v>
                </c:pt>
                <c:pt idx="2">
                  <c:v>78.3</c:v>
                </c:pt>
                <c:pt idx="3">
                  <c:v>124.56</c:v>
                </c:pt>
                <c:pt idx="4" formatCode="#,##0.00">
                  <c:v>203.35</c:v>
                </c:pt>
                <c:pt idx="5" formatCode="#,##0.00">
                  <c:v>286.48</c:v>
                </c:pt>
                <c:pt idx="6" formatCode="#,##0.00">
                  <c:v>224.24</c:v>
                </c:pt>
                <c:pt idx="7" formatCode="#,##0.00">
                  <c:v>145.93</c:v>
                </c:pt>
                <c:pt idx="8" formatCode="#,##0.00">
                  <c:v>157.91999999999999</c:v>
                </c:pt>
                <c:pt idx="9" formatCode="General">
                  <c:v>131.52000000000001</c:v>
                </c:pt>
                <c:pt idx="10" formatCode="General">
                  <c:v>144.47</c:v>
                </c:pt>
                <c:pt idx="11" formatCode="#,##0.00">
                  <c:v>119.64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43-46A8-8CBD-37B084B57436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54</c:v>
                </c:pt>
                <c:pt idx="1">
                  <c:v>101</c:v>
                </c:pt>
                <c:pt idx="2" formatCode="General">
                  <c:v>79</c:v>
                </c:pt>
                <c:pt idx="3">
                  <c:v>132</c:v>
                </c:pt>
                <c:pt idx="4">
                  <c:v>222</c:v>
                </c:pt>
                <c:pt idx="5">
                  <c:v>320</c:v>
                </c:pt>
                <c:pt idx="6">
                  <c:v>244</c:v>
                </c:pt>
                <c:pt idx="7">
                  <c:v>145</c:v>
                </c:pt>
                <c:pt idx="8" formatCode="General">
                  <c:v>162</c:v>
                </c:pt>
                <c:pt idx="9" formatCode="General">
                  <c:v>132</c:v>
                </c:pt>
                <c:pt idx="10" formatCode="General">
                  <c:v>130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B43-46A8-8CBD-37B084B5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10592"/>
        <c:axId val="125260544"/>
      </c:lineChart>
      <c:dateAx>
        <c:axId val="12491059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5260544"/>
        <c:crosses val="autoZero"/>
        <c:auto val="1"/>
        <c:lblOffset val="100"/>
        <c:baseTimeUnit val="months"/>
      </c:dateAx>
      <c:valAx>
        <c:axId val="125260544"/>
        <c:scaling>
          <c:orientation val="minMax"/>
          <c:max val="600"/>
        </c:scaling>
        <c:delete val="1"/>
        <c:axPos val="l"/>
        <c:numFmt formatCode="#,##0" sourceLinked="0"/>
        <c:majorTickMark val="out"/>
        <c:minorTickMark val="none"/>
        <c:tickLblPos val="nextTo"/>
        <c:crossAx val="12491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339996809226578E-2"/>
          <c:y val="4.6647105671291447E-2"/>
          <c:w val="0.23181737468361371"/>
          <c:h val="0.1338339191373081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5721384303461539E-2"/>
                  <c:y val="-5.151515151515148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1B-440F-8B62-CA8E8D630328}"/>
                </c:ext>
              </c:extLst>
            </c:dLbl>
            <c:dLbl>
              <c:idx val="1"/>
              <c:layout>
                <c:manualLayout>
                  <c:x val="5.9701483182280635E-3"/>
                  <c:y val="-8.181818181818170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1B-440F-8B62-CA8E8D630328}"/>
                </c:ext>
              </c:extLst>
            </c:dLbl>
            <c:dLbl>
              <c:idx val="2"/>
              <c:layout>
                <c:manualLayout>
                  <c:x val="3.9800988788186841E-3"/>
                  <c:y val="-7.272727272727272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1B-440F-8B62-CA8E8D630328}"/>
                </c:ext>
              </c:extLst>
            </c:dLbl>
            <c:dLbl>
              <c:idx val="3"/>
              <c:layout>
                <c:manualLayout>
                  <c:x val="-7.311441640389918E-2"/>
                  <c:y val="3.5500119303268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1B-440F-8B62-CA8E8D630328}"/>
                </c:ext>
              </c:extLst>
            </c:dLbl>
            <c:dLbl>
              <c:idx val="4"/>
              <c:layout>
                <c:manualLayout>
                  <c:x val="-4.7243773691577749E-2"/>
                  <c:y val="3.5500119303268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1B-440F-8B62-CA8E8D630328}"/>
                </c:ext>
              </c:extLst>
            </c:dLbl>
            <c:dLbl>
              <c:idx val="5"/>
              <c:layout>
                <c:manualLayout>
                  <c:x val="-3.2441096495303579E-2"/>
                  <c:y val="-3.116654736339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1B-440F-8B62-CA8E8D630328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146.24</c:v>
                </c:pt>
                <c:pt idx="1">
                  <c:v>1211.1499999999996</c:v>
                </c:pt>
                <c:pt idx="2">
                  <c:v>1306.93</c:v>
                </c:pt>
                <c:pt idx="3">
                  <c:v>622.66</c:v>
                </c:pt>
                <c:pt idx="4">
                  <c:v>606.44999999999993</c:v>
                </c:pt>
                <c:pt idx="5" formatCode="&quot;R$&quot;\ #,##0.00">
                  <c:v>1747.14</c:v>
                </c:pt>
                <c:pt idx="6">
                  <c:v>1747.9</c:v>
                </c:pt>
                <c:pt idx="7" formatCode="#,##0.00">
                  <c:v>1504.33</c:v>
                </c:pt>
                <c:pt idx="8" formatCode="#,##0.00">
                  <c:v>1717.6200000000001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B-440F-8B62-CA8E8D630328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7437841119153683E-2"/>
                  <c:y val="-3.8530183727034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1B-440F-8B62-CA8E8D630328}"/>
                </c:ext>
              </c:extLst>
            </c:dLbl>
            <c:dLbl>
              <c:idx val="2"/>
              <c:layout>
                <c:manualLayout>
                  <c:x val="-4.0039794720916018E-2"/>
                  <c:y val="-3.5499880696731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1B-440F-8B62-CA8E8D630328}"/>
                </c:ext>
              </c:extLst>
            </c:dLbl>
            <c:dLbl>
              <c:idx val="3"/>
              <c:layout>
                <c:manualLayout>
                  <c:x val="-1.5646802891557583E-2"/>
                  <c:y val="-3.853018372703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1B-440F-8B62-CA8E8D630328}"/>
                </c:ext>
              </c:extLst>
            </c:dLbl>
            <c:dLbl>
              <c:idx val="4"/>
              <c:layout>
                <c:manualLayout>
                  <c:x val="-5.9427890558563019E-2"/>
                  <c:y val="-4.1560486757337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1B-440F-8B62-CA8E8D63032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General</c:formatCode>
                <c:ptCount val="9"/>
                <c:pt idx="0">
                  <c:v>239</c:v>
                </c:pt>
                <c:pt idx="1">
                  <c:v>1562</c:v>
                </c:pt>
                <c:pt idx="2" formatCode="#,##0">
                  <c:v>1615</c:v>
                </c:pt>
                <c:pt idx="3" formatCode="#,##0">
                  <c:v>833</c:v>
                </c:pt>
                <c:pt idx="4" formatCode="#,##0">
                  <c:v>666</c:v>
                </c:pt>
                <c:pt idx="5">
                  <c:v>2030</c:v>
                </c:pt>
                <c:pt idx="6" formatCode="#,##0">
                  <c:v>2081</c:v>
                </c:pt>
                <c:pt idx="7" formatCode="#,##0">
                  <c:v>1714</c:v>
                </c:pt>
                <c:pt idx="8" formatCode="#,##0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B-440F-8B62-CA8E8D63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80480"/>
        <c:axId val="125382016"/>
      </c:lineChart>
      <c:catAx>
        <c:axId val="1253804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5382016"/>
        <c:crosses val="autoZero"/>
        <c:auto val="1"/>
        <c:lblAlgn val="ctr"/>
        <c:lblOffset val="100"/>
        <c:noMultiLvlLbl val="0"/>
      </c:catAx>
      <c:valAx>
        <c:axId val="12538201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53804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1799029764715091E-2"/>
          <c:y val="0.10303030303030303"/>
          <c:w val="0.26764566652631838"/>
          <c:h val="0.1123724648055356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603248</xdr:colOff>
      <xdr:row>3</xdr:row>
      <xdr:rowOff>6346</xdr:rowOff>
    </xdr:from>
    <xdr:to>
      <xdr:col>11</xdr:col>
      <xdr:colOff>391583</xdr:colOff>
      <xdr:row>20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3</xdr:row>
      <xdr:rowOff>9525</xdr:rowOff>
    </xdr:from>
    <xdr:to>
      <xdr:col>12</xdr:col>
      <xdr:colOff>304800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11" t="s">
        <v>4</v>
      </c>
      <c r="C6" s="12"/>
      <c r="D6" s="13"/>
    </row>
    <row r="7" spans="1:6" x14ac:dyDescent="0.3">
      <c r="A7" s="2"/>
      <c r="B7" s="8" t="s">
        <v>5</v>
      </c>
      <c r="C7" s="14"/>
      <c r="D7" s="15"/>
    </row>
    <row r="8" spans="1:6" x14ac:dyDescent="0.3">
      <c r="A8" s="2"/>
      <c r="B8" s="11" t="s">
        <v>6</v>
      </c>
      <c r="C8" s="12"/>
      <c r="D8" s="13"/>
    </row>
    <row r="9" spans="1:6" x14ac:dyDescent="0.3">
      <c r="A9" s="2"/>
      <c r="B9" s="8" t="s">
        <v>7</v>
      </c>
      <c r="C9" s="14"/>
      <c r="D9" s="15"/>
    </row>
    <row r="10" spans="1:6" x14ac:dyDescent="0.3">
      <c r="A10" s="2"/>
      <c r="B10" s="11" t="s">
        <v>8</v>
      </c>
      <c r="C10" s="12"/>
      <c r="D10" s="13"/>
    </row>
    <row r="11" spans="1:6" x14ac:dyDescent="0.3">
      <c r="A11" s="2"/>
      <c r="B11" s="8" t="s">
        <v>9</v>
      </c>
      <c r="C11" s="14"/>
      <c r="D11" s="15"/>
    </row>
    <row r="12" spans="1:6" x14ac:dyDescent="0.3">
      <c r="A12" s="2"/>
      <c r="B12" s="11" t="s">
        <v>10</v>
      </c>
      <c r="C12" s="12"/>
      <c r="D12" s="13"/>
    </row>
    <row r="13" spans="1:6" x14ac:dyDescent="0.3">
      <c r="A13" s="2"/>
      <c r="B13" s="8" t="s">
        <v>11</v>
      </c>
      <c r="C13" s="14"/>
      <c r="D13" s="15"/>
    </row>
    <row r="14" spans="1:6" x14ac:dyDescent="0.3">
      <c r="A14" s="2"/>
      <c r="B14" s="11" t="s">
        <v>12</v>
      </c>
      <c r="C14" s="12"/>
      <c r="D14" s="13"/>
    </row>
    <row r="15" spans="1:6" x14ac:dyDescent="0.3">
      <c r="A15" s="2"/>
      <c r="B15" s="8" t="s">
        <v>13</v>
      </c>
      <c r="C15" s="9"/>
      <c r="D15" s="10"/>
    </row>
    <row r="16" spans="1:6" x14ac:dyDescent="0.3">
      <c r="B16" s="11" t="s">
        <v>14</v>
      </c>
      <c r="C16" s="12">
        <v>81.86</v>
      </c>
      <c r="D16" s="13">
        <v>106</v>
      </c>
    </row>
    <row r="17" spans="2:4" x14ac:dyDescent="0.3">
      <c r="B17" s="8" t="s">
        <v>15</v>
      </c>
      <c r="C17" s="9">
        <v>64.38</v>
      </c>
      <c r="D17" s="10">
        <v>133</v>
      </c>
    </row>
    <row r="18" spans="2:4" ht="16.2" thickBot="1" x14ac:dyDescent="0.35">
      <c r="B18" s="21" t="s">
        <v>16</v>
      </c>
      <c r="C18" s="22">
        <f>SUM(C16:C17)</f>
        <v>146.24</v>
      </c>
      <c r="D18" s="23">
        <f>SUM(D16:D17)</f>
        <v>239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34B0-E6DB-4A0A-9416-41A831CE4BC6}">
  <dimension ref="A1:D18"/>
  <sheetViews>
    <sheetView workbookViewId="0">
      <selection activeCell="C6" sqref="C6:D6"/>
    </sheetView>
  </sheetViews>
  <sheetFormatPr defaultRowHeight="14.4" x14ac:dyDescent="0.3"/>
  <cols>
    <col min="1" max="1" width="25.44140625" customWidth="1"/>
    <col min="2" max="2" width="16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119.64</v>
      </c>
      <c r="D6" s="13">
        <v>104</v>
      </c>
    </row>
    <row r="7" spans="1:4" ht="15.6" x14ac:dyDescent="0.3">
      <c r="A7" s="2"/>
      <c r="B7" s="8" t="s">
        <v>5</v>
      </c>
      <c r="C7" s="2"/>
      <c r="D7" s="16"/>
    </row>
    <row r="8" spans="1:4" ht="15.6" x14ac:dyDescent="0.3">
      <c r="A8" s="2"/>
      <c r="B8" s="11" t="s">
        <v>6</v>
      </c>
      <c r="C8" s="12"/>
      <c r="D8" s="13"/>
    </row>
    <row r="9" spans="1:4" ht="15.6" x14ac:dyDescent="0.3">
      <c r="A9" s="2"/>
      <c r="B9" s="8" t="s">
        <v>7</v>
      </c>
      <c r="C9" s="2"/>
      <c r="D9" s="16"/>
    </row>
    <row r="10" spans="1:4" ht="15.6" x14ac:dyDescent="0.3">
      <c r="A10" s="2"/>
      <c r="B10" s="11" t="s">
        <v>8</v>
      </c>
      <c r="C10" s="12"/>
      <c r="D10" s="13"/>
    </row>
    <row r="11" spans="1:4" ht="15.6" x14ac:dyDescent="0.3">
      <c r="A11" s="2"/>
      <c r="B11" s="8" t="s">
        <v>9</v>
      </c>
      <c r="C11" s="14"/>
      <c r="D11" s="15"/>
    </row>
    <row r="12" spans="1:4" ht="15.6" x14ac:dyDescent="0.3">
      <c r="A12" s="2"/>
      <c r="B12" s="11" t="s">
        <v>10</v>
      </c>
      <c r="C12" s="12"/>
      <c r="D12" s="13"/>
    </row>
    <row r="13" spans="1:4" ht="15.6" x14ac:dyDescent="0.3">
      <c r="A13" s="2"/>
      <c r="B13" s="8" t="s">
        <v>11</v>
      </c>
      <c r="C13" s="14"/>
      <c r="D13" s="15"/>
    </row>
    <row r="14" spans="1:4" ht="15.6" x14ac:dyDescent="0.3">
      <c r="A14" s="2"/>
      <c r="B14" s="11" t="s">
        <v>12</v>
      </c>
      <c r="C14" s="12"/>
      <c r="D14" s="13"/>
    </row>
    <row r="15" spans="1:4" ht="15.6" x14ac:dyDescent="0.3">
      <c r="A15" s="2"/>
      <c r="B15" s="8" t="s">
        <v>13</v>
      </c>
      <c r="C15" s="14"/>
      <c r="D15" s="16"/>
    </row>
    <row r="16" spans="1:4" ht="15.6" x14ac:dyDescent="0.3">
      <c r="A16" s="2"/>
      <c r="B16" s="11" t="s">
        <v>14</v>
      </c>
      <c r="C16" s="24"/>
      <c r="D16" s="25"/>
    </row>
    <row r="17" spans="1:4" ht="15.6" x14ac:dyDescent="0.3">
      <c r="A17" s="2"/>
      <c r="B17" s="8" t="s">
        <v>15</v>
      </c>
      <c r="C17" s="2"/>
      <c r="D17" s="16"/>
    </row>
    <row r="18" spans="1:4" ht="16.2" thickBot="1" x14ac:dyDescent="0.35">
      <c r="A18" s="2"/>
      <c r="B18" s="21" t="s">
        <v>16</v>
      </c>
      <c r="C18" s="22">
        <f>SUM(C6:C17)</f>
        <v>119.64</v>
      </c>
      <c r="D18" s="23">
        <f>SUM(D6:D17)</f>
        <v>104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showGridLines="0" tabSelected="1" zoomScale="120" zoomScaleNormal="120" workbookViewId="0">
      <selection activeCell="D20" sqref="D20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x14ac:dyDescent="0.3">
      <c r="B4" s="52" t="s">
        <v>19</v>
      </c>
      <c r="C4" s="53"/>
      <c r="D4" s="54"/>
      <c r="F4" s="4"/>
    </row>
    <row r="5" spans="1:6" x14ac:dyDescent="0.3">
      <c r="A5" s="2"/>
      <c r="B5" s="5" t="s">
        <v>2</v>
      </c>
      <c r="C5" s="37" t="s">
        <v>17</v>
      </c>
      <c r="D5" s="7" t="s">
        <v>3</v>
      </c>
    </row>
    <row r="6" spans="1:6" x14ac:dyDescent="0.3">
      <c r="A6" s="2"/>
      <c r="B6" s="41">
        <v>45689</v>
      </c>
      <c r="C6" s="43">
        <v>67.67</v>
      </c>
      <c r="D6" s="44">
        <v>54</v>
      </c>
    </row>
    <row r="7" spans="1:6" x14ac:dyDescent="0.3">
      <c r="A7" s="2"/>
      <c r="B7" s="41">
        <v>45717</v>
      </c>
      <c r="C7" s="45">
        <v>104.41</v>
      </c>
      <c r="D7" s="46">
        <v>101</v>
      </c>
      <c r="E7" s="2"/>
    </row>
    <row r="8" spans="1:6" x14ac:dyDescent="0.3">
      <c r="B8" s="41">
        <v>45748</v>
      </c>
      <c r="C8" s="43">
        <v>78.3</v>
      </c>
      <c r="D8" s="44">
        <v>79</v>
      </c>
    </row>
    <row r="9" spans="1:6" x14ac:dyDescent="0.3">
      <c r="B9" s="41">
        <v>45778</v>
      </c>
      <c r="C9" s="45">
        <v>124.56</v>
      </c>
      <c r="D9" s="46">
        <v>132</v>
      </c>
    </row>
    <row r="10" spans="1:6" x14ac:dyDescent="0.3">
      <c r="B10" s="41">
        <v>45809</v>
      </c>
      <c r="C10" s="50">
        <v>203.35</v>
      </c>
      <c r="D10" s="48">
        <v>222</v>
      </c>
    </row>
    <row r="11" spans="1:6" x14ac:dyDescent="0.3">
      <c r="B11" s="41">
        <v>45839</v>
      </c>
      <c r="C11" s="51">
        <v>286.48</v>
      </c>
      <c r="D11" s="46">
        <v>320</v>
      </c>
    </row>
    <row r="12" spans="1:6" x14ac:dyDescent="0.3">
      <c r="B12" s="41">
        <v>45870</v>
      </c>
      <c r="C12" s="50">
        <v>224.24</v>
      </c>
      <c r="D12" s="48">
        <v>244</v>
      </c>
    </row>
    <row r="13" spans="1:6" x14ac:dyDescent="0.3">
      <c r="B13" s="41">
        <v>45901</v>
      </c>
      <c r="C13" s="51">
        <v>145.93</v>
      </c>
      <c r="D13" s="46">
        <v>145</v>
      </c>
    </row>
    <row r="14" spans="1:6" x14ac:dyDescent="0.3">
      <c r="B14" s="41">
        <v>45931</v>
      </c>
      <c r="C14" s="50">
        <v>157.91999999999999</v>
      </c>
      <c r="D14" s="44">
        <v>162</v>
      </c>
    </row>
    <row r="15" spans="1:6" x14ac:dyDescent="0.3">
      <c r="B15" s="41">
        <v>45962</v>
      </c>
      <c r="C15" s="49">
        <v>131.52000000000001</v>
      </c>
      <c r="D15" s="44">
        <v>132</v>
      </c>
    </row>
    <row r="16" spans="1:6" x14ac:dyDescent="0.3">
      <c r="B16" s="41">
        <v>45992</v>
      </c>
      <c r="C16" s="49">
        <v>144.47</v>
      </c>
      <c r="D16" s="44">
        <v>130</v>
      </c>
    </row>
    <row r="17" spans="2:4" ht="16.2" thickBot="1" x14ac:dyDescent="0.35">
      <c r="B17" s="42">
        <v>46023</v>
      </c>
      <c r="C17" s="55">
        <v>119.64</v>
      </c>
      <c r="D17" s="47">
        <v>104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9"/>
  <sheetViews>
    <sheetView showGridLines="0" topLeftCell="B1" workbookViewId="0">
      <selection activeCell="D22" sqref="D22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17" t="s">
        <v>0</v>
      </c>
      <c r="C5" s="18" t="s">
        <v>18</v>
      </c>
      <c r="D5" s="19" t="s">
        <v>1</v>
      </c>
    </row>
    <row r="6" spans="1:6" x14ac:dyDescent="0.3">
      <c r="A6" s="2"/>
      <c r="B6" s="11">
        <v>2016</v>
      </c>
      <c r="C6" s="29"/>
      <c r="D6" s="26"/>
    </row>
    <row r="7" spans="1:6" x14ac:dyDescent="0.3">
      <c r="A7" s="2"/>
      <c r="B7" s="8">
        <v>2017</v>
      </c>
      <c r="C7" s="33">
        <f>'2017'!C18</f>
        <v>146.24</v>
      </c>
      <c r="D7" s="27">
        <f>'2017'!D18</f>
        <v>239</v>
      </c>
    </row>
    <row r="8" spans="1:6" x14ac:dyDescent="0.3">
      <c r="A8" s="2"/>
      <c r="B8" s="11">
        <v>2018</v>
      </c>
      <c r="C8" s="34">
        <f>'2018'!C18</f>
        <v>1211.1499999999996</v>
      </c>
      <c r="D8" s="26">
        <f>'2018'!D18</f>
        <v>1562</v>
      </c>
    </row>
    <row r="9" spans="1:6" x14ac:dyDescent="0.3">
      <c r="A9" s="2"/>
      <c r="B9" s="8">
        <v>2019</v>
      </c>
      <c r="C9" s="35">
        <f>'2019'!C18</f>
        <v>1306.93</v>
      </c>
      <c r="D9" s="10">
        <f>'2019'!D18</f>
        <v>1615</v>
      </c>
    </row>
    <row r="10" spans="1:6" x14ac:dyDescent="0.3">
      <c r="A10" s="2"/>
      <c r="B10" s="11">
        <v>2020</v>
      </c>
      <c r="C10" s="34">
        <f>'2020'!C18</f>
        <v>622.66</v>
      </c>
      <c r="D10" s="13">
        <f>'2020'!D18</f>
        <v>833</v>
      </c>
    </row>
    <row r="11" spans="1:6" x14ac:dyDescent="0.3">
      <c r="A11" s="2"/>
      <c r="B11" s="8">
        <v>2021</v>
      </c>
      <c r="C11" s="35">
        <f>'2021'!C18</f>
        <v>606.44999999999993</v>
      </c>
      <c r="D11" s="10">
        <f>'2021'!D18</f>
        <v>666</v>
      </c>
    </row>
    <row r="12" spans="1:6" x14ac:dyDescent="0.3">
      <c r="A12" s="2"/>
      <c r="B12" s="11">
        <v>2022</v>
      </c>
      <c r="C12" s="36">
        <v>1747.14</v>
      </c>
      <c r="D12" s="26">
        <v>2030</v>
      </c>
    </row>
    <row r="13" spans="1:6" x14ac:dyDescent="0.3">
      <c r="A13" s="2"/>
      <c r="B13" s="8">
        <v>2023</v>
      </c>
      <c r="C13" s="35">
        <f>'2023'!C18</f>
        <v>1747.9</v>
      </c>
      <c r="D13" s="10">
        <f>'2023'!D18</f>
        <v>2081</v>
      </c>
    </row>
    <row r="14" spans="1:6" x14ac:dyDescent="0.3">
      <c r="A14" s="2"/>
      <c r="B14" s="11">
        <v>2024</v>
      </c>
      <c r="C14" s="56">
        <f>'2024'!C18</f>
        <v>1504.33</v>
      </c>
      <c r="D14" s="13">
        <f>'2024'!D18</f>
        <v>1714</v>
      </c>
    </row>
    <row r="15" spans="1:6" x14ac:dyDescent="0.3">
      <c r="B15" s="8">
        <v>2025</v>
      </c>
      <c r="C15" s="57">
        <f>'2025'!C18</f>
        <v>1717.6200000000001</v>
      </c>
      <c r="D15" s="10">
        <f>'2025'!D18</f>
        <v>1751</v>
      </c>
    </row>
    <row r="16" spans="1:6" x14ac:dyDescent="0.3">
      <c r="B16" s="11">
        <v>2026</v>
      </c>
      <c r="C16" s="29"/>
      <c r="D16" s="26"/>
    </row>
    <row r="17" spans="2:4" x14ac:dyDescent="0.3">
      <c r="B17" s="8">
        <v>2027</v>
      </c>
      <c r="C17" s="30"/>
      <c r="D17" s="27"/>
    </row>
    <row r="18" spans="2:4" x14ac:dyDescent="0.3">
      <c r="B18" s="11">
        <v>2028</v>
      </c>
      <c r="C18" s="29"/>
      <c r="D18" s="26"/>
    </row>
    <row r="19" spans="2:4" ht="16.2" thickBot="1" x14ac:dyDescent="0.35">
      <c r="B19" s="20">
        <v>2029</v>
      </c>
      <c r="C19" s="31"/>
      <c r="D19" s="2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11" t="s">
        <v>4</v>
      </c>
      <c r="C6" s="12">
        <v>115.93</v>
      </c>
      <c r="D6" s="13">
        <v>157</v>
      </c>
    </row>
    <row r="7" spans="1:6" x14ac:dyDescent="0.3">
      <c r="A7" s="2"/>
      <c r="B7" s="8" t="s">
        <v>5</v>
      </c>
      <c r="C7" s="14">
        <v>105.46</v>
      </c>
      <c r="D7" s="15">
        <v>140</v>
      </c>
    </row>
    <row r="8" spans="1:6" x14ac:dyDescent="0.3">
      <c r="A8" s="2"/>
      <c r="B8" s="11" t="s">
        <v>6</v>
      </c>
      <c r="C8" s="12">
        <v>76.16</v>
      </c>
      <c r="D8" s="13">
        <v>105</v>
      </c>
    </row>
    <row r="9" spans="1:6" x14ac:dyDescent="0.3">
      <c r="A9" s="2"/>
      <c r="B9" s="8" t="s">
        <v>7</v>
      </c>
      <c r="C9" s="14">
        <v>83.82</v>
      </c>
      <c r="D9" s="15">
        <v>106</v>
      </c>
    </row>
    <row r="10" spans="1:6" x14ac:dyDescent="0.3">
      <c r="A10" s="2"/>
      <c r="B10" s="11" t="s">
        <v>8</v>
      </c>
      <c r="C10" s="12">
        <v>96.33</v>
      </c>
      <c r="D10" s="13">
        <v>135</v>
      </c>
    </row>
    <row r="11" spans="1:6" x14ac:dyDescent="0.3">
      <c r="A11" s="2"/>
      <c r="B11" s="8" t="s">
        <v>9</v>
      </c>
      <c r="C11" s="14">
        <v>83.9</v>
      </c>
      <c r="D11" s="15">
        <v>106</v>
      </c>
    </row>
    <row r="12" spans="1:6" x14ac:dyDescent="0.3">
      <c r="A12" s="2"/>
      <c r="B12" s="11" t="s">
        <v>10</v>
      </c>
      <c r="C12" s="12">
        <v>107.57</v>
      </c>
      <c r="D12" s="13">
        <v>132</v>
      </c>
    </row>
    <row r="13" spans="1:6" x14ac:dyDescent="0.3">
      <c r="A13" s="2"/>
      <c r="B13" s="8" t="s">
        <v>11</v>
      </c>
      <c r="C13" s="14">
        <v>89.3</v>
      </c>
      <c r="D13" s="15">
        <v>112</v>
      </c>
    </row>
    <row r="14" spans="1:6" x14ac:dyDescent="0.3">
      <c r="A14" s="2"/>
      <c r="B14" s="11" t="s">
        <v>12</v>
      </c>
      <c r="C14" s="12">
        <v>79.260000000000005</v>
      </c>
      <c r="D14" s="13">
        <v>98</v>
      </c>
    </row>
    <row r="15" spans="1:6" x14ac:dyDescent="0.3">
      <c r="A15" s="2"/>
      <c r="B15" s="8" t="s">
        <v>13</v>
      </c>
      <c r="C15" s="14">
        <v>138.94999999999999</v>
      </c>
      <c r="D15" s="16">
        <v>175</v>
      </c>
    </row>
    <row r="16" spans="1:6" x14ac:dyDescent="0.3">
      <c r="B16" s="11" t="s">
        <v>14</v>
      </c>
      <c r="C16" s="24">
        <v>139.12</v>
      </c>
      <c r="D16" s="25">
        <v>172</v>
      </c>
    </row>
    <row r="17" spans="2:4" x14ac:dyDescent="0.3">
      <c r="B17" s="8" t="s">
        <v>15</v>
      </c>
      <c r="C17" s="2">
        <v>95.35</v>
      </c>
      <c r="D17" s="16">
        <v>124</v>
      </c>
    </row>
    <row r="18" spans="2:4" ht="16.2" thickBot="1" x14ac:dyDescent="0.35">
      <c r="B18" s="21" t="s">
        <v>16</v>
      </c>
      <c r="C18" s="22">
        <f>SUM(C6:C17)</f>
        <v>1211.1499999999996</v>
      </c>
      <c r="D18" s="23">
        <f>SUM(D6:D17)</f>
        <v>1562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D18" sqref="D1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5" t="s">
        <v>2</v>
      </c>
      <c r="C5" s="6" t="s">
        <v>17</v>
      </c>
      <c r="D5" s="7" t="s">
        <v>3</v>
      </c>
      <c r="E5" s="2"/>
    </row>
    <row r="6" spans="1:6" x14ac:dyDescent="0.3">
      <c r="A6" s="2"/>
      <c r="B6" s="11" t="s">
        <v>4</v>
      </c>
      <c r="C6" s="12">
        <v>109.67</v>
      </c>
      <c r="D6" s="13">
        <v>138</v>
      </c>
      <c r="E6" s="2"/>
    </row>
    <row r="7" spans="1:6" x14ac:dyDescent="0.3">
      <c r="A7" s="2"/>
      <c r="B7" s="8" t="s">
        <v>5</v>
      </c>
      <c r="C7" s="2">
        <v>84.1</v>
      </c>
      <c r="D7" s="16">
        <v>104</v>
      </c>
      <c r="E7" s="2"/>
    </row>
    <row r="8" spans="1:6" x14ac:dyDescent="0.3">
      <c r="A8" s="2"/>
      <c r="B8" s="11" t="s">
        <v>6</v>
      </c>
      <c r="C8" s="12">
        <v>107.6</v>
      </c>
      <c r="D8" s="13">
        <v>126</v>
      </c>
      <c r="E8" s="2"/>
    </row>
    <row r="9" spans="1:6" x14ac:dyDescent="0.3">
      <c r="A9" s="2"/>
      <c r="B9" s="8" t="s">
        <v>7</v>
      </c>
      <c r="C9" s="2">
        <v>109.18</v>
      </c>
      <c r="D9" s="16">
        <v>134</v>
      </c>
      <c r="E9" s="2"/>
    </row>
    <row r="10" spans="1:6" x14ac:dyDescent="0.3">
      <c r="A10" s="2"/>
      <c r="B10" s="11" t="s">
        <v>8</v>
      </c>
      <c r="C10" s="12">
        <v>111.98</v>
      </c>
      <c r="D10" s="13">
        <v>141</v>
      </c>
      <c r="E10" s="2"/>
    </row>
    <row r="11" spans="1:6" x14ac:dyDescent="0.3">
      <c r="A11" s="2"/>
      <c r="B11" s="8" t="s">
        <v>9</v>
      </c>
      <c r="C11" s="14">
        <v>106.49</v>
      </c>
      <c r="D11" s="15">
        <v>133</v>
      </c>
      <c r="E11" s="2"/>
    </row>
    <row r="12" spans="1:6" x14ac:dyDescent="0.3">
      <c r="A12" s="2"/>
      <c r="B12" s="11" t="s">
        <v>10</v>
      </c>
      <c r="C12" s="12">
        <v>134.78</v>
      </c>
      <c r="D12" s="13">
        <v>170</v>
      </c>
      <c r="E12" s="2"/>
    </row>
    <row r="13" spans="1:6" x14ac:dyDescent="0.3">
      <c r="A13" s="2"/>
      <c r="B13" s="8" t="s">
        <v>11</v>
      </c>
      <c r="C13" s="14">
        <v>75.63</v>
      </c>
      <c r="D13" s="15">
        <v>90</v>
      </c>
      <c r="E13" s="2"/>
    </row>
    <row r="14" spans="1:6" x14ac:dyDescent="0.3">
      <c r="A14" s="2"/>
      <c r="B14" s="11" t="s">
        <v>12</v>
      </c>
      <c r="C14" s="12">
        <v>112.59</v>
      </c>
      <c r="D14" s="13">
        <v>136</v>
      </c>
      <c r="E14" s="2"/>
    </row>
    <row r="15" spans="1:6" x14ac:dyDescent="0.3">
      <c r="A15" s="2"/>
      <c r="B15" s="8" t="s">
        <v>13</v>
      </c>
      <c r="C15" s="14">
        <v>141.75</v>
      </c>
      <c r="D15" s="16">
        <v>172</v>
      </c>
      <c r="E15" s="2"/>
    </row>
    <row r="16" spans="1:6" x14ac:dyDescent="0.3">
      <c r="A16" s="2"/>
      <c r="B16" s="11" t="s">
        <v>14</v>
      </c>
      <c r="C16" s="24">
        <v>133.21</v>
      </c>
      <c r="D16" s="25">
        <v>165</v>
      </c>
      <c r="E16" s="2"/>
    </row>
    <row r="17" spans="1:5" x14ac:dyDescent="0.3">
      <c r="A17" s="2"/>
      <c r="B17" s="8" t="s">
        <v>15</v>
      </c>
      <c r="C17" s="2">
        <v>79.95</v>
      </c>
      <c r="D17" s="16">
        <v>106</v>
      </c>
      <c r="E17" s="2"/>
    </row>
    <row r="18" spans="1:5" ht="16.2" thickBot="1" x14ac:dyDescent="0.35">
      <c r="A18" s="2"/>
      <c r="B18" s="21" t="s">
        <v>16</v>
      </c>
      <c r="C18" s="22">
        <f>SUM(C6:C17)</f>
        <v>1306.93</v>
      </c>
      <c r="D18" s="23">
        <f>SUM(D6:D17)</f>
        <v>1615</v>
      </c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/>
      <c r="B20" s="2"/>
      <c r="C20" s="2"/>
      <c r="D20" s="2"/>
      <c r="E20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9" sqref="B9:D17"/>
    </sheetView>
  </sheetViews>
  <sheetFormatPr defaultRowHeight="14.4" x14ac:dyDescent="0.3"/>
  <cols>
    <col min="1" max="1" width="27.44140625" customWidth="1"/>
    <col min="2" max="2" width="24.5546875" customWidth="1"/>
    <col min="3" max="3" width="24.8867187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23.2</v>
      </c>
      <c r="D6" s="13">
        <v>30</v>
      </c>
    </row>
    <row r="7" spans="1:4" ht="15.6" x14ac:dyDescent="0.3">
      <c r="A7" s="2"/>
      <c r="B7" s="8" t="s">
        <v>5</v>
      </c>
      <c r="C7" s="2">
        <v>22.87</v>
      </c>
      <c r="D7" s="16">
        <v>30</v>
      </c>
    </row>
    <row r="8" spans="1:4" ht="15.6" x14ac:dyDescent="0.3">
      <c r="A8" s="2"/>
      <c r="B8" s="11" t="s">
        <v>6</v>
      </c>
      <c r="C8" s="12">
        <v>76.44</v>
      </c>
      <c r="D8" s="13">
        <v>103</v>
      </c>
    </row>
    <row r="9" spans="1:4" ht="15.6" x14ac:dyDescent="0.3">
      <c r="A9" s="2"/>
      <c r="B9" s="8" t="s">
        <v>7</v>
      </c>
      <c r="C9" s="2">
        <v>127.4</v>
      </c>
      <c r="D9" s="16">
        <v>165</v>
      </c>
    </row>
    <row r="10" spans="1:4" ht="15.6" x14ac:dyDescent="0.3">
      <c r="A10" s="2"/>
      <c r="B10" s="11" t="s">
        <v>8</v>
      </c>
      <c r="C10" s="24">
        <v>73.739999999999995</v>
      </c>
      <c r="D10" s="24">
        <v>99</v>
      </c>
    </row>
    <row r="11" spans="1:4" ht="15.6" x14ac:dyDescent="0.3">
      <c r="A11" s="2"/>
      <c r="B11" s="8" t="s">
        <v>9</v>
      </c>
      <c r="C11" s="14">
        <v>46.04</v>
      </c>
      <c r="D11" s="15">
        <v>64</v>
      </c>
    </row>
    <row r="12" spans="1:4" ht="15.6" x14ac:dyDescent="0.3">
      <c r="A12" s="2"/>
      <c r="B12" s="11" t="s">
        <v>10</v>
      </c>
      <c r="C12" s="12">
        <v>56.83</v>
      </c>
      <c r="D12" s="13">
        <v>79</v>
      </c>
    </row>
    <row r="13" spans="1:4" ht="15.6" x14ac:dyDescent="0.3">
      <c r="A13" s="2"/>
      <c r="B13" s="8" t="s">
        <v>11</v>
      </c>
      <c r="C13" s="32">
        <v>53.81</v>
      </c>
      <c r="D13" s="15">
        <v>74</v>
      </c>
    </row>
    <row r="14" spans="1:4" ht="15.6" x14ac:dyDescent="0.3">
      <c r="A14" s="2"/>
      <c r="B14" s="11" t="s">
        <v>12</v>
      </c>
      <c r="C14" s="12">
        <v>50.08</v>
      </c>
      <c r="D14" s="13">
        <v>69</v>
      </c>
    </row>
    <row r="15" spans="1:4" ht="15.6" x14ac:dyDescent="0.3">
      <c r="A15" s="2"/>
      <c r="B15" s="8" t="s">
        <v>13</v>
      </c>
      <c r="C15" s="14">
        <v>39.700000000000003</v>
      </c>
      <c r="D15" s="16">
        <v>53</v>
      </c>
    </row>
    <row r="16" spans="1:4" ht="15.6" x14ac:dyDescent="0.3">
      <c r="A16" s="2"/>
      <c r="B16" s="11" t="s">
        <v>14</v>
      </c>
      <c r="C16" s="24">
        <v>27.55</v>
      </c>
      <c r="D16" s="25">
        <v>37</v>
      </c>
    </row>
    <row r="17" spans="1:4" ht="15.6" x14ac:dyDescent="0.3">
      <c r="A17" s="2"/>
      <c r="B17" s="8" t="s">
        <v>15</v>
      </c>
      <c r="C17" s="2">
        <v>25</v>
      </c>
      <c r="D17" s="16">
        <v>30</v>
      </c>
    </row>
    <row r="18" spans="1:4" ht="16.2" thickBot="1" x14ac:dyDescent="0.35">
      <c r="A18" s="2"/>
      <c r="B18" s="21" t="s">
        <v>16</v>
      </c>
      <c r="C18" s="22">
        <f>SUM(C6:C17)</f>
        <v>622.66</v>
      </c>
      <c r="D18" s="23">
        <f>SUM(D6:D17)</f>
        <v>833</v>
      </c>
    </row>
    <row r="19" spans="1:4" ht="15.6" x14ac:dyDescent="0.3">
      <c r="A19" s="2"/>
      <c r="B19" s="2"/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B19" sqref="B19"/>
    </sheetView>
  </sheetViews>
  <sheetFormatPr defaultRowHeight="14.4" x14ac:dyDescent="0.3"/>
  <cols>
    <col min="1" max="1" width="23.6640625" customWidth="1"/>
    <col min="2" max="2" width="25.44140625" customWidth="1"/>
    <col min="3" max="3" width="28.33203125" customWidth="1"/>
    <col min="4" max="4" width="25.66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26.69</v>
      </c>
      <c r="D6" s="13">
        <v>31</v>
      </c>
    </row>
    <row r="7" spans="1:4" ht="15.6" x14ac:dyDescent="0.3">
      <c r="A7" s="2"/>
      <c r="B7" s="8" t="s">
        <v>5</v>
      </c>
      <c r="C7" s="2">
        <v>45.64</v>
      </c>
      <c r="D7" s="16">
        <v>57</v>
      </c>
    </row>
    <row r="8" spans="1:4" ht="15.6" x14ac:dyDescent="0.3">
      <c r="A8" s="2"/>
      <c r="B8" s="11" t="s">
        <v>6</v>
      </c>
      <c r="C8" s="12">
        <v>48.32</v>
      </c>
      <c r="D8" s="13">
        <v>59</v>
      </c>
    </row>
    <row r="9" spans="1:4" ht="15.6" x14ac:dyDescent="0.3">
      <c r="A9" s="2"/>
      <c r="B9" s="8" t="s">
        <v>7</v>
      </c>
      <c r="C9" s="2">
        <v>61.39</v>
      </c>
      <c r="D9" s="16">
        <v>76</v>
      </c>
    </row>
    <row r="10" spans="1:4" ht="15.6" x14ac:dyDescent="0.3">
      <c r="A10" s="2"/>
      <c r="B10" s="11" t="s">
        <v>8</v>
      </c>
      <c r="C10" s="12">
        <v>55.14</v>
      </c>
      <c r="D10" s="13">
        <v>69</v>
      </c>
    </row>
    <row r="11" spans="1:4" ht="15.6" x14ac:dyDescent="0.3">
      <c r="A11" s="2"/>
      <c r="B11" s="8" t="s">
        <v>9</v>
      </c>
      <c r="C11" s="14">
        <v>63.74</v>
      </c>
      <c r="D11" s="15">
        <v>77</v>
      </c>
    </row>
    <row r="12" spans="1:4" ht="15.6" x14ac:dyDescent="0.3">
      <c r="A12" s="2"/>
      <c r="B12" s="11" t="s">
        <v>10</v>
      </c>
      <c r="C12" s="12">
        <v>30.1</v>
      </c>
      <c r="D12" s="13">
        <v>35</v>
      </c>
    </row>
    <row r="13" spans="1:4" ht="15.6" x14ac:dyDescent="0.3">
      <c r="A13" s="2"/>
      <c r="B13" s="8" t="s">
        <v>11</v>
      </c>
      <c r="C13" s="14">
        <v>29.15</v>
      </c>
      <c r="D13" s="15">
        <v>30</v>
      </c>
    </row>
    <row r="14" spans="1:4" ht="15.6" x14ac:dyDescent="0.3">
      <c r="A14" s="2"/>
      <c r="B14" s="11" t="s">
        <v>12</v>
      </c>
      <c r="C14" s="12">
        <v>29.07</v>
      </c>
      <c r="D14" s="13">
        <v>30</v>
      </c>
    </row>
    <row r="15" spans="1:4" ht="15.6" x14ac:dyDescent="0.3">
      <c r="A15" s="2"/>
      <c r="B15" s="8" t="s">
        <v>13</v>
      </c>
      <c r="C15" s="14">
        <v>30.14</v>
      </c>
      <c r="D15" s="16">
        <v>30</v>
      </c>
    </row>
    <row r="16" spans="1:4" ht="15.6" x14ac:dyDescent="0.3">
      <c r="A16" s="2"/>
      <c r="B16" s="11" t="s">
        <v>14</v>
      </c>
      <c r="C16" s="24">
        <v>29.15</v>
      </c>
      <c r="D16" s="25">
        <v>30</v>
      </c>
    </row>
    <row r="17" spans="1:4" ht="15.6" x14ac:dyDescent="0.3">
      <c r="A17" s="2"/>
      <c r="B17" s="8" t="s">
        <v>15</v>
      </c>
      <c r="C17" s="2">
        <v>157.91999999999999</v>
      </c>
      <c r="D17" s="16">
        <v>142</v>
      </c>
    </row>
    <row r="18" spans="1:4" ht="16.2" thickBot="1" x14ac:dyDescent="0.35">
      <c r="A18" s="2"/>
      <c r="B18" s="21" t="s">
        <v>16</v>
      </c>
      <c r="C18" s="22">
        <f>SUM(C6:C17)</f>
        <v>606.44999999999993</v>
      </c>
      <c r="D18" s="23">
        <f>SUM(D6:D17)</f>
        <v>666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E26" sqref="E26"/>
    </sheetView>
  </sheetViews>
  <sheetFormatPr defaultRowHeight="14.4" x14ac:dyDescent="0.3"/>
  <cols>
    <col min="1" max="1" width="25.44140625" customWidth="1"/>
    <col min="2" max="2" width="16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31.96</v>
      </c>
      <c r="D6" s="13">
        <f>11+19</f>
        <v>30</v>
      </c>
    </row>
    <row r="7" spans="1:4" ht="15.6" x14ac:dyDescent="0.3">
      <c r="A7" s="2"/>
      <c r="B7" s="8" t="s">
        <v>5</v>
      </c>
      <c r="C7" s="2">
        <v>31.14</v>
      </c>
      <c r="D7" s="16">
        <v>30</v>
      </c>
    </row>
    <row r="8" spans="1:4" ht="15.6" x14ac:dyDescent="0.3">
      <c r="A8" s="2"/>
      <c r="B8" s="11" t="s">
        <v>6</v>
      </c>
      <c r="C8" s="12">
        <v>120.67</v>
      </c>
      <c r="D8" s="13">
        <v>112</v>
      </c>
    </row>
    <row r="9" spans="1:4" ht="15.6" x14ac:dyDescent="0.3">
      <c r="A9" s="2"/>
      <c r="B9" s="8" t="s">
        <v>7</v>
      </c>
      <c r="C9" s="2">
        <v>214.9</v>
      </c>
      <c r="D9" s="16">
        <v>212</v>
      </c>
    </row>
    <row r="10" spans="1:4" ht="15.6" x14ac:dyDescent="0.3">
      <c r="A10" s="2"/>
      <c r="B10" s="11" t="s">
        <v>8</v>
      </c>
      <c r="C10" s="12">
        <v>213.23</v>
      </c>
      <c r="D10" s="13">
        <v>238</v>
      </c>
    </row>
    <row r="11" spans="1:4" ht="15.6" x14ac:dyDescent="0.3">
      <c r="A11" s="2"/>
      <c r="B11" s="8" t="s">
        <v>9</v>
      </c>
      <c r="C11" s="14">
        <v>222.8</v>
      </c>
      <c r="D11" s="15">
        <v>249</v>
      </c>
    </row>
    <row r="12" spans="1:4" ht="15.6" x14ac:dyDescent="0.3">
      <c r="A12" s="2"/>
      <c r="B12" s="11" t="s">
        <v>10</v>
      </c>
      <c r="C12" s="12">
        <v>79.16</v>
      </c>
      <c r="D12" s="13">
        <v>87</v>
      </c>
    </row>
    <row r="13" spans="1:4" ht="15.6" x14ac:dyDescent="0.3">
      <c r="A13" s="2"/>
      <c r="B13" s="8" t="s">
        <v>11</v>
      </c>
      <c r="C13" s="14">
        <v>129.59</v>
      </c>
      <c r="D13" s="15">
        <v>156</v>
      </c>
    </row>
    <row r="14" spans="1:4" ht="15.6" x14ac:dyDescent="0.3">
      <c r="A14" s="2"/>
      <c r="B14" s="11" t="s">
        <v>12</v>
      </c>
      <c r="C14" s="12">
        <v>203.41</v>
      </c>
      <c r="D14" s="13">
        <v>256</v>
      </c>
    </row>
    <row r="15" spans="1:4" ht="15.6" x14ac:dyDescent="0.3">
      <c r="A15" s="2"/>
      <c r="B15" s="8" t="s">
        <v>13</v>
      </c>
      <c r="C15" s="14">
        <v>164.1</v>
      </c>
      <c r="D15" s="16">
        <v>221</v>
      </c>
    </row>
    <row r="16" spans="1:4" ht="15.6" x14ac:dyDescent="0.3">
      <c r="A16" s="2"/>
      <c r="B16" s="11" t="s">
        <v>14</v>
      </c>
      <c r="C16" s="24">
        <v>166.02</v>
      </c>
      <c r="D16" s="25">
        <v>221</v>
      </c>
    </row>
    <row r="17" spans="1:4" ht="15.6" x14ac:dyDescent="0.3">
      <c r="A17" s="2"/>
      <c r="B17" s="8" t="s">
        <v>15</v>
      </c>
      <c r="C17" s="2">
        <v>170.16</v>
      </c>
      <c r="D17" s="16">
        <v>218</v>
      </c>
    </row>
    <row r="18" spans="1:4" ht="16.2" thickBot="1" x14ac:dyDescent="0.35">
      <c r="A18" s="2"/>
      <c r="B18" s="21" t="s">
        <v>16</v>
      </c>
      <c r="C18" s="22">
        <f>SUM(C6:C17)</f>
        <v>1747.14</v>
      </c>
      <c r="D18" s="23">
        <f>SUM(D6:D17)</f>
        <v>2030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>
      <selection activeCell="D20" sqref="D20"/>
    </sheetView>
  </sheetViews>
  <sheetFormatPr defaultRowHeight="14.4" x14ac:dyDescent="0.3"/>
  <cols>
    <col min="1" max="1" width="25.44140625" customWidth="1"/>
    <col min="2" max="2" width="16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33.93</v>
      </c>
      <c r="D6" s="13">
        <v>30</v>
      </c>
    </row>
    <row r="7" spans="1:4" ht="15.6" x14ac:dyDescent="0.3">
      <c r="A7" s="2"/>
      <c r="B7" s="8" t="s">
        <v>5</v>
      </c>
      <c r="C7" s="2">
        <v>94.35</v>
      </c>
      <c r="D7" s="16">
        <v>102</v>
      </c>
    </row>
    <row r="8" spans="1:4" ht="15.6" x14ac:dyDescent="0.3">
      <c r="A8" s="2"/>
      <c r="B8" s="11" t="s">
        <v>6</v>
      </c>
      <c r="C8" s="12">
        <v>165.82</v>
      </c>
      <c r="D8" s="13">
        <v>195</v>
      </c>
    </row>
    <row r="9" spans="1:4" ht="15.6" x14ac:dyDescent="0.3">
      <c r="A9" s="2"/>
      <c r="B9" s="8" t="s">
        <v>7</v>
      </c>
      <c r="C9" s="2">
        <v>155.38</v>
      </c>
      <c r="D9" s="16">
        <v>186</v>
      </c>
    </row>
    <row r="10" spans="1:4" ht="15.6" x14ac:dyDescent="0.3">
      <c r="A10" s="2"/>
      <c r="B10" s="11" t="s">
        <v>8</v>
      </c>
      <c r="C10" s="12">
        <v>195.25</v>
      </c>
      <c r="D10" s="13">
        <v>238</v>
      </c>
    </row>
    <row r="11" spans="1:4" ht="15.6" x14ac:dyDescent="0.3">
      <c r="A11" s="2"/>
      <c r="B11" s="8" t="s">
        <v>9</v>
      </c>
      <c r="C11" s="14">
        <v>90.3</v>
      </c>
      <c r="D11" s="15">
        <v>103</v>
      </c>
    </row>
    <row r="12" spans="1:4" ht="15.6" x14ac:dyDescent="0.3">
      <c r="A12" s="2"/>
      <c r="B12" s="11" t="s">
        <v>10</v>
      </c>
      <c r="C12" s="12">
        <v>111.55</v>
      </c>
      <c r="D12" s="13">
        <v>131</v>
      </c>
    </row>
    <row r="13" spans="1:4" ht="15.6" x14ac:dyDescent="0.3">
      <c r="A13" s="2"/>
      <c r="B13" s="8" t="s">
        <v>11</v>
      </c>
      <c r="C13" s="14">
        <v>174.27</v>
      </c>
      <c r="D13" s="15">
        <v>214</v>
      </c>
    </row>
    <row r="14" spans="1:4" ht="15.6" x14ac:dyDescent="0.3">
      <c r="A14" s="2"/>
      <c r="B14" s="11" t="s">
        <v>12</v>
      </c>
      <c r="C14" s="12">
        <v>226.19</v>
      </c>
      <c r="D14" s="13">
        <v>282</v>
      </c>
    </row>
    <row r="15" spans="1:4" ht="15.6" x14ac:dyDescent="0.3">
      <c r="A15" s="2"/>
      <c r="B15" s="8" t="s">
        <v>13</v>
      </c>
      <c r="C15" s="14">
        <v>201.38</v>
      </c>
      <c r="D15" s="16">
        <v>249</v>
      </c>
    </row>
    <row r="16" spans="1:4" ht="15.6" x14ac:dyDescent="0.3">
      <c r="A16" s="2"/>
      <c r="B16" s="11" t="s">
        <v>14</v>
      </c>
      <c r="C16" s="24">
        <v>81.180000000000007</v>
      </c>
      <c r="D16" s="25">
        <v>89</v>
      </c>
    </row>
    <row r="17" spans="1:4" ht="15.6" x14ac:dyDescent="0.3">
      <c r="A17" s="2"/>
      <c r="B17" s="8" t="s">
        <v>15</v>
      </c>
      <c r="C17" s="2">
        <v>218.3</v>
      </c>
      <c r="D17" s="16">
        <v>262</v>
      </c>
    </row>
    <row r="18" spans="1:4" ht="16.2" thickBot="1" x14ac:dyDescent="0.35">
      <c r="A18" s="2"/>
      <c r="B18" s="21" t="s">
        <v>16</v>
      </c>
      <c r="C18" s="22">
        <f>SUM(C6:C17)</f>
        <v>1747.9</v>
      </c>
      <c r="D18" s="23">
        <f>SUM(D6:D17)</f>
        <v>2081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AD38-5888-485A-BA1A-9B48C533DF82}">
  <dimension ref="A1:D18"/>
  <sheetViews>
    <sheetView workbookViewId="0">
      <selection activeCell="C17" sqref="C17:D17"/>
    </sheetView>
  </sheetViews>
  <sheetFormatPr defaultRowHeight="14.4" x14ac:dyDescent="0.3"/>
  <cols>
    <col min="1" max="1" width="25.44140625" customWidth="1"/>
    <col min="2" max="2" width="16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94.04</v>
      </c>
      <c r="D6" s="13">
        <v>106</v>
      </c>
    </row>
    <row r="7" spans="1:4" ht="15.6" x14ac:dyDescent="0.3">
      <c r="A7" s="2"/>
      <c r="B7" s="8" t="s">
        <v>5</v>
      </c>
      <c r="C7" s="2">
        <v>70.319999999999993</v>
      </c>
      <c r="D7" s="16">
        <v>77</v>
      </c>
    </row>
    <row r="8" spans="1:4" ht="15.6" x14ac:dyDescent="0.3">
      <c r="A8" s="2"/>
      <c r="B8" s="11" t="s">
        <v>6</v>
      </c>
      <c r="C8" s="12">
        <v>136.88</v>
      </c>
      <c r="D8" s="13">
        <v>166</v>
      </c>
    </row>
    <row r="9" spans="1:4" ht="15.6" x14ac:dyDescent="0.3">
      <c r="A9" s="2"/>
      <c r="B9" s="8" t="s">
        <v>7</v>
      </c>
      <c r="C9" s="2">
        <v>120.81</v>
      </c>
      <c r="D9" s="16">
        <v>143</v>
      </c>
    </row>
    <row r="10" spans="1:4" ht="15.6" x14ac:dyDescent="0.3">
      <c r="A10" s="2"/>
      <c r="B10" s="11" t="s">
        <v>8</v>
      </c>
      <c r="C10" s="12">
        <v>106.17</v>
      </c>
      <c r="D10" s="13">
        <v>123</v>
      </c>
    </row>
    <row r="11" spans="1:4" ht="15.6" x14ac:dyDescent="0.3">
      <c r="A11" s="2"/>
      <c r="B11" s="8" t="s">
        <v>9</v>
      </c>
      <c r="C11" s="14">
        <v>145.86000000000001</v>
      </c>
      <c r="D11" s="15">
        <v>176</v>
      </c>
    </row>
    <row r="12" spans="1:4" ht="15.6" x14ac:dyDescent="0.3">
      <c r="A12" s="2"/>
      <c r="B12" s="11" t="s">
        <v>10</v>
      </c>
      <c r="C12" s="12">
        <v>132.71</v>
      </c>
      <c r="D12" s="13">
        <v>159</v>
      </c>
    </row>
    <row r="13" spans="1:4" ht="15.6" x14ac:dyDescent="0.3">
      <c r="A13" s="2"/>
      <c r="B13" s="8" t="s">
        <v>11</v>
      </c>
      <c r="C13" s="14">
        <v>217.01</v>
      </c>
      <c r="D13" s="15">
        <v>256</v>
      </c>
    </row>
    <row r="14" spans="1:4" ht="15.6" x14ac:dyDescent="0.3">
      <c r="A14" s="2"/>
      <c r="B14" s="11" t="s">
        <v>12</v>
      </c>
      <c r="C14" s="12">
        <v>189.51</v>
      </c>
      <c r="D14" s="13">
        <v>215</v>
      </c>
    </row>
    <row r="15" spans="1:4" ht="15.6" x14ac:dyDescent="0.3">
      <c r="A15" s="2"/>
      <c r="B15" s="8" t="s">
        <v>13</v>
      </c>
      <c r="C15" s="14">
        <v>153.19999999999999</v>
      </c>
      <c r="D15" s="16">
        <v>165</v>
      </c>
    </row>
    <row r="16" spans="1:4" ht="15.6" x14ac:dyDescent="0.3">
      <c r="A16" s="2"/>
      <c r="B16" s="11" t="s">
        <v>14</v>
      </c>
      <c r="C16" s="24">
        <v>52.8</v>
      </c>
      <c r="D16" s="25">
        <v>51</v>
      </c>
    </row>
    <row r="17" spans="1:4" ht="15.6" x14ac:dyDescent="0.3">
      <c r="A17" s="2"/>
      <c r="B17" s="8" t="s">
        <v>15</v>
      </c>
      <c r="C17" s="2">
        <v>85.02</v>
      </c>
      <c r="D17" s="16">
        <v>77</v>
      </c>
    </row>
    <row r="18" spans="1:4" ht="16.2" thickBot="1" x14ac:dyDescent="0.35">
      <c r="A18" s="2"/>
      <c r="B18" s="21" t="s">
        <v>16</v>
      </c>
      <c r="C18" s="22">
        <f>SUM(C6:C17)</f>
        <v>1504.33</v>
      </c>
      <c r="D18" s="23">
        <f>SUM(D6:D17)</f>
        <v>1714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6083-A74B-45A5-A955-9AF59A9032E5}">
  <dimension ref="A1:D18"/>
  <sheetViews>
    <sheetView workbookViewId="0">
      <selection activeCell="C11" sqref="C11:D17"/>
    </sheetView>
  </sheetViews>
  <sheetFormatPr defaultRowHeight="14.4" x14ac:dyDescent="0.3"/>
  <cols>
    <col min="1" max="1" width="25.44140625" customWidth="1"/>
    <col min="2" max="2" width="16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2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11" t="s">
        <v>4</v>
      </c>
      <c r="C6" s="12">
        <v>48.77</v>
      </c>
      <c r="D6" s="13">
        <v>30</v>
      </c>
    </row>
    <row r="7" spans="1:4" ht="15.6" x14ac:dyDescent="0.3">
      <c r="A7" s="2"/>
      <c r="B7" s="8" t="s">
        <v>5</v>
      </c>
      <c r="C7" s="2">
        <v>67.67</v>
      </c>
      <c r="D7" s="16">
        <v>54</v>
      </c>
    </row>
    <row r="8" spans="1:4" ht="15.6" x14ac:dyDescent="0.3">
      <c r="A8" s="2"/>
      <c r="B8" s="11" t="s">
        <v>6</v>
      </c>
      <c r="C8" s="12">
        <v>104.41</v>
      </c>
      <c r="D8" s="13">
        <v>101</v>
      </c>
    </row>
    <row r="9" spans="1:4" ht="15.6" x14ac:dyDescent="0.3">
      <c r="A9" s="2"/>
      <c r="B9" s="8" t="s">
        <v>7</v>
      </c>
      <c r="C9" s="2">
        <v>78.3</v>
      </c>
      <c r="D9" s="16">
        <v>79</v>
      </c>
    </row>
    <row r="10" spans="1:4" ht="15.6" x14ac:dyDescent="0.3">
      <c r="A10" s="2"/>
      <c r="B10" s="11" t="s">
        <v>8</v>
      </c>
      <c r="C10" s="12">
        <v>124.56</v>
      </c>
      <c r="D10" s="13">
        <v>132</v>
      </c>
    </row>
    <row r="11" spans="1:4" ht="15.6" x14ac:dyDescent="0.3">
      <c r="A11" s="2"/>
      <c r="B11" s="8" t="s">
        <v>9</v>
      </c>
      <c r="C11" s="14">
        <v>203.35</v>
      </c>
      <c r="D11" s="15">
        <v>222</v>
      </c>
    </row>
    <row r="12" spans="1:4" ht="15.6" x14ac:dyDescent="0.3">
      <c r="A12" s="2"/>
      <c r="B12" s="11" t="s">
        <v>10</v>
      </c>
      <c r="C12" s="12">
        <v>286.48</v>
      </c>
      <c r="D12" s="13">
        <v>320</v>
      </c>
    </row>
    <row r="13" spans="1:4" ht="15.6" x14ac:dyDescent="0.3">
      <c r="A13" s="2"/>
      <c r="B13" s="8" t="s">
        <v>11</v>
      </c>
      <c r="C13" s="14">
        <v>224.24</v>
      </c>
      <c r="D13" s="15">
        <v>244</v>
      </c>
    </row>
    <row r="14" spans="1:4" ht="15.6" x14ac:dyDescent="0.3">
      <c r="A14" s="2"/>
      <c r="B14" s="11" t="s">
        <v>12</v>
      </c>
      <c r="C14" s="12">
        <v>145.93</v>
      </c>
      <c r="D14" s="13">
        <v>145</v>
      </c>
    </row>
    <row r="15" spans="1:4" ht="15.6" x14ac:dyDescent="0.3">
      <c r="A15" s="2"/>
      <c r="B15" s="8" t="s">
        <v>13</v>
      </c>
      <c r="C15" s="14">
        <v>157.91999999999999</v>
      </c>
      <c r="D15" s="16">
        <v>162</v>
      </c>
    </row>
    <row r="16" spans="1:4" ht="15.6" x14ac:dyDescent="0.3">
      <c r="A16" s="2"/>
      <c r="B16" s="11" t="s">
        <v>14</v>
      </c>
      <c r="C16" s="24">
        <v>131.52000000000001</v>
      </c>
      <c r="D16" s="25">
        <v>132</v>
      </c>
    </row>
    <row r="17" spans="1:4" ht="15.6" x14ac:dyDescent="0.3">
      <c r="A17" s="2"/>
      <c r="B17" s="8" t="s">
        <v>15</v>
      </c>
      <c r="C17" s="2">
        <v>144.47</v>
      </c>
      <c r="D17" s="16">
        <v>130</v>
      </c>
    </row>
    <row r="18" spans="1:4" ht="16.2" thickBot="1" x14ac:dyDescent="0.35">
      <c r="A18" s="2"/>
      <c r="B18" s="21" t="s">
        <v>16</v>
      </c>
      <c r="C18" s="22">
        <f>SUM(C6:C17)</f>
        <v>1717.6200000000001</v>
      </c>
      <c r="D18" s="23">
        <f>SUM(D6:D17)</f>
        <v>1751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2026-01-15T19:20:00Z</dcterms:modified>
</cp:coreProperties>
</file>