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\OneDrive\Área de Trabalho\Isabel Freitas - Proben 2025\Baixa Tensão\Condomínio Estudantil\Apartamento 603\"/>
    </mc:Choice>
  </mc:AlternateContent>
  <bookViews>
    <workbookView xWindow="0" yWindow="0" windowWidth="23040" windowHeight="9372" activeTab="9"/>
  </bookViews>
  <sheets>
    <sheet name="2017" sheetId="10" r:id="rId1"/>
    <sheet name="2018" sheetId="9" r:id="rId2"/>
    <sheet name="2019" sheetId="11" r:id="rId3"/>
    <sheet name="2020" sheetId="12" r:id="rId4"/>
    <sheet name="2021" sheetId="13" r:id="rId5"/>
    <sheet name="2022" sheetId="14" r:id="rId6"/>
    <sheet name="2023" sheetId="15" r:id="rId7"/>
    <sheet name="2024" sheetId="17" r:id="rId8"/>
    <sheet name="2025" sheetId="18" r:id="rId9"/>
    <sheet name="GRAFICO" sheetId="6" r:id="rId10"/>
    <sheet name="HISTORICO" sheetId="1" r:id="rId1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8" l="1"/>
  <c r="D18" i="17" l="1"/>
  <c r="C18" i="17"/>
  <c r="D18" i="15" l="1"/>
  <c r="C18" i="15"/>
  <c r="D6" i="14" l="1"/>
  <c r="D18" i="14" s="1"/>
  <c r="C18" i="14"/>
  <c r="D18" i="13" l="1"/>
  <c r="D10" i="1" s="1"/>
  <c r="C18" i="13"/>
  <c r="C10" i="1" s="1"/>
  <c r="D18" i="12"/>
  <c r="D9" i="1" s="1"/>
  <c r="C18" i="12"/>
  <c r="C9" i="1" s="1"/>
  <c r="D18" i="11"/>
  <c r="D8" i="1" s="1"/>
  <c r="C18" i="11"/>
  <c r="C8" i="1" s="1"/>
  <c r="D18" i="9"/>
  <c r="D7" i="1" s="1"/>
  <c r="C18" i="9"/>
  <c r="C7" i="1" s="1"/>
  <c r="D18" i="10"/>
  <c r="D6" i="1" s="1"/>
  <c r="C18" i="10"/>
  <c r="C6" i="1" s="1"/>
</calcChain>
</file>

<file path=xl/sharedStrings.xml><?xml version="1.0" encoding="utf-8"?>
<sst xmlns="http://schemas.openxmlformats.org/spreadsheetml/2006/main" count="173" uniqueCount="32">
  <si>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</si>
  <si>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</si>
  <si>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</si>
  <si>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</si>
  <si>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</si>
  <si>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</si>
  <si>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</si>
  <si>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</si>
  <si>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</si>
  <si>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</si>
  <si>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</si>
  <si>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</si>
  <si>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</si>
  <si>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</si>
  <si>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</si>
  <si>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</si>
  <si>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</si>
  <si>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</si>
  <si>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</si>
  <si>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APARTAMENTO 603</t>
  </si>
  <si>
    <t>Dezembro/2024</t>
  </si>
  <si>
    <t>Janeiro/2025</t>
  </si>
  <si>
    <t>Fevereiro/2025</t>
  </si>
  <si>
    <t>Março/2025</t>
  </si>
  <si>
    <t>Abril/2025</t>
  </si>
  <si>
    <t>Maio/2025</t>
  </si>
  <si>
    <t>Junho/2025</t>
  </si>
  <si>
    <t>Julho/2025</t>
  </si>
  <si>
    <t>Agosto/2025</t>
  </si>
  <si>
    <t>Setembro/2025</t>
  </si>
  <si>
    <t>Outubro/2025</t>
  </si>
  <si>
    <t>Novembro/2025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</si>
</sst>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(* #,##0.00_);_(* \(#,##0.00\);_(* &quot;-&quot;??_);_(@_)"/>
    <numFmt numFmtId="165" formatCode="&quot;R$&quot;#,##0.0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666666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3" fontId="0" fillId="3" borderId="2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4" fontId="3" fillId="3" borderId="0" xfId="0" applyNumberFormat="1" applyFont="1" applyFill="1" applyAlignment="1">
      <alignment horizontal="center" vertical="center"/>
    </xf>
    <xf numFmtId="4" fontId="3" fillId="0" borderId="0" xfId="0" applyNumberFormat="1" applyFont="1" applyAlignment="1">
      <alignment horizontal="center"/>
    </xf>
    <xf numFmtId="3" fontId="3" fillId="0" borderId="2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0" fontId="9" fillId="3" borderId="3" xfId="0" applyFont="1" applyFill="1" applyBorder="1" applyAlignment="1">
      <alignment horizontal="center"/>
    </xf>
    <xf numFmtId="4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2" xfId="0" applyNumberFormat="1" applyBorder="1" applyAlignment="1">
      <alignment horizontal="center" vertical="center"/>
    </xf>
    <xf numFmtId="165" fontId="0" fillId="3" borderId="0" xfId="2" applyNumberFormat="1" applyFont="1" applyFill="1" applyAlignment="1">
      <alignment horizontal="center" vertical="center"/>
    </xf>
    <xf numFmtId="165" fontId="0" fillId="0" borderId="0" xfId="2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65" fontId="0" fillId="4" borderId="0" xfId="2" applyNumberFormat="1" applyFont="1" applyFill="1" applyAlignment="1">
      <alignment horizontal="center" vertical="center"/>
    </xf>
    <xf numFmtId="3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 wrapText="1"/>
    </xf>
    <xf numFmtId="2" fontId="3" fillId="3" borderId="4" xfId="0" applyNumberFormat="1" applyFont="1" applyFill="1" applyBorder="1" applyAlignment="1">
      <alignment horizontal="center"/>
    </xf>
    <xf numFmtId="2" fontId="3" fillId="4" borderId="4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</cellXfs>
  <cellStyles count="5">
    <cellStyle name="Normal" xfId="0" builtinId="0"/>
    <cellStyle name="Normal 4" xfId="4"/>
    <cellStyle name="Vírgula" xfId="2" builtinId="3"/>
    <cellStyle name="Vírgula 3" xfId="1"/>
    <cellStyle name="Vírgula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074510555864877E-2"/>
          <c:y val="4.5669888906004007E-2"/>
          <c:w val="0.9229780110798449"/>
          <c:h val="0.777643168135937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156806331668712E-2"/>
                  <c:y val="2.998201899569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6796603924115318E-2"/>
                  <c:y val="3.4000263621916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2186435047853355E-2"/>
                  <c:y val="3.3567774459015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1711858840002822E-2"/>
                  <c:y val="3.03329345844596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377146219518721E-2"/>
                  <c:y val="2.87696068800346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6766976275593779E-2"/>
                  <c:y val="-2.88569005523625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8292401135406162E-2"/>
                  <c:y val="3.0515729026513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6766976275593716E-2"/>
                  <c:y val="-2.52773625870760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2.1343250855031248E-2"/>
                  <c:y val="-3.3067141517716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591137649654658E-2"/>
                  <c:y val="3.03630272749203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B47-4F9F-B595-8601BDAC585A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9131716384396708E-2"/>
                  <c:y val="-3.25774513729479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D26B-4777-9C36-159FD53DE92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4.0462025829170446E-2"/>
                  <c:y val="-2.85358289541422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GRAFICO!$C$6:$C$17</c:f>
              <c:numCache>
                <c:formatCode>"R$"#,##0.00</c:formatCode>
                <c:ptCount val="12"/>
                <c:pt idx="0">
                  <c:v>117.78</c:v>
                </c:pt>
                <c:pt idx="1">
                  <c:v>114.18</c:v>
                </c:pt>
                <c:pt idx="2">
                  <c:v>132.61000000000001</c:v>
                </c:pt>
                <c:pt idx="3">
                  <c:v>143.5</c:v>
                </c:pt>
                <c:pt idx="4">
                  <c:v>139.77000000000001</c:v>
                </c:pt>
                <c:pt idx="5">
                  <c:v>181.08</c:v>
                </c:pt>
                <c:pt idx="6">
                  <c:v>220.38</c:v>
                </c:pt>
                <c:pt idx="7">
                  <c:v>350.59</c:v>
                </c:pt>
                <c:pt idx="8">
                  <c:v>265.16000000000003</c:v>
                </c:pt>
                <c:pt idx="9">
                  <c:v>167.43</c:v>
                </c:pt>
                <c:pt idx="10">
                  <c:v>157.02000000000001</c:v>
                </c:pt>
                <c:pt idx="11">
                  <c:v>138.86000000000001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C-D26B-4777-9C36-159FD53DE926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3.5694910490469703E-2"/>
                  <c:y val="-3.51422936598929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7694911558132737E-2"/>
                  <c:y val="-3.5146377983758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0440675238132224E-2"/>
                  <c:y val="-3.1385344357746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2.5999996530095219E-2"/>
                  <c:y val="-3.77258948868896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525420322244717E-2"/>
                  <c:y val="-4.69273848013266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6000129987971451E-2"/>
                  <c:y val="-3.40773507025298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4.4169485630657257E-2"/>
                  <c:y val="-2.81724783693243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3.1084741614207712E-2"/>
                  <c:y val="-2.82097833574986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050845182057229E-2"/>
                  <c:y val="-3.1874874095664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874576021009473E-2"/>
                  <c:y val="-3.16511337005330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999995462432209E-2"/>
                  <c:y val="-3.1608331678161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6.8813550138322414E-3"/>
                  <c:y val="-1.3756836139082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GRAFICO!$B$6:$B$17</c:f>
              <c:strCache>
                <c:ptCount val="12"/>
                <c:pt idx="0">
                  <c:v>Dezembro/2024</c:v>
                </c:pt>
                <c:pt idx="1">
                  <c:v>Janeiro/2025</c:v>
                </c:pt>
                <c:pt idx="2">
                  <c:v>Fevereiro/2025</c:v>
                </c:pt>
                <c:pt idx="3">
                  <c:v>Março/2025</c:v>
                </c:pt>
                <c:pt idx="4">
                  <c:v>Abril/2025</c:v>
                </c:pt>
                <c:pt idx="5">
                  <c:v>Maio/2025</c:v>
                </c:pt>
                <c:pt idx="6">
                  <c:v>Junho/2025</c:v>
                </c:pt>
                <c:pt idx="7">
                  <c:v>Julho/2025</c:v>
                </c:pt>
                <c:pt idx="8">
                  <c:v>Agosto/2025</c:v>
                </c:pt>
                <c:pt idx="9">
                  <c:v>Setembro/2025</c:v>
                </c:pt>
                <c:pt idx="10">
                  <c:v>Outubro/2025</c:v>
                </c:pt>
                <c:pt idx="11">
                  <c:v>Novembro/2025</c:v>
                </c:pt>
              </c:strCache>
            </c:str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119</c:v>
                </c:pt>
                <c:pt idx="1">
                  <c:v>114</c:v>
                </c:pt>
                <c:pt idx="2">
                  <c:v>137</c:v>
                </c:pt>
                <c:pt idx="3">
                  <c:v>151</c:v>
                </c:pt>
                <c:pt idx="4">
                  <c:v>153</c:v>
                </c:pt>
                <c:pt idx="5">
                  <c:v>199</c:v>
                </c:pt>
                <c:pt idx="6">
                  <c:v>242</c:v>
                </c:pt>
                <c:pt idx="7">
                  <c:v>394</c:v>
                </c:pt>
                <c:pt idx="8">
                  <c:v>292</c:v>
                </c:pt>
                <c:pt idx="9">
                  <c:v>169</c:v>
                </c:pt>
                <c:pt idx="10">
                  <c:v>161</c:v>
                </c:pt>
                <c:pt idx="11">
                  <c:v>140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19-D26B-4777-9C36-159FD53DE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598832"/>
        <c:axId val="-1618603184"/>
      </c:lineChart>
      <c:catAx>
        <c:axId val="-1618598832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/>
            </a:pPr>
            <a:endParaRPr lang="pt-BR"/>
          </a:p>
        </c:txPr>
        <c:crossAx val="-1618603184"/>
        <c:crosses val="autoZero"/>
        <c:auto val="1"/>
        <c:lblAlgn val="ctr"/>
        <c:lblOffset val="100"/>
        <c:noMultiLvlLbl val="0"/>
      </c:catAx>
      <c:valAx>
        <c:axId val="-1618603184"/>
        <c:scaling>
          <c:orientation val="minMax"/>
        </c:scaling>
        <c:delete val="1"/>
        <c:axPos val="l"/>
        <c:numFmt formatCode="#,##0" sourceLinked="0"/>
        <c:majorTickMark val="out"/>
        <c:minorTickMark val="none"/>
        <c:tickLblPos val="none"/>
        <c:crossAx val="-1618598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1.051527952551988E-2"/>
          <c:y val="4.3581179384766133E-2"/>
          <c:w val="0.23282552232478909"/>
          <c:h val="0.1311909426958997"/>
        </c:manualLayout>
      </c:layout>
      <c:overlay val="0"/>
      <c:spPr>
        <a:solidFill>
          <a:sysClr val="window" lastClr="FFFFFF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447" footer="0.3149606200000044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>
                <a:solidFill>
                  <a:srgbClr val="002060"/>
                </a:solidFill>
              </a:ln>
            </c:spPr>
          </c:marker>
          <c:dLbls>
            <c:dLbl>
              <c:idx val="0"/>
              <c:layout>
                <c:manualLayout>
                  <c:x val="-7.2928224487958299E-2"/>
                  <c:y val="-2.7644674186719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215-4DD8-83E7-67867170BE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0564702590514722E-2"/>
                  <c:y val="4.6351305323475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215-4DD8-83E7-67867170BE5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7.060776745124038E-2"/>
                  <c:y val="3.89907368449171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5.4574274047895985E-2"/>
                  <c:y val="3.899073684491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7013551998940306E-2"/>
                  <c:y val="3.89907368449172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5.9266684377807036E-2"/>
                  <c:y val="3.55980311621351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4.98306651277323E-2"/>
                  <c:y val="3.5598031162135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HISTORICO!$C$7:$C$13</c:f>
              <c:numCache>
                <c:formatCode>"R$"#,##0.00</c:formatCode>
                <c:ptCount val="7"/>
                <c:pt idx="0">
                  <c:v>3814.8599999999997</c:v>
                </c:pt>
                <c:pt idx="1">
                  <c:v>2196.2000000000003</c:v>
                </c:pt>
                <c:pt idx="2">
                  <c:v>1211.03</c:v>
                </c:pt>
                <c:pt idx="3">
                  <c:v>957.82</c:v>
                </c:pt>
                <c:pt idx="4">
                  <c:v>933.12</c:v>
                </c:pt>
                <c:pt idx="5">
                  <c:v>1202.6600000000001</c:v>
                </c:pt>
                <c:pt idx="6">
                  <c:v>1307.05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15-4DD8-83E7-67867170BE5F}"/>
            </c:ext>
          </c:extLst>
        </c:ser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2021391783072765E-2"/>
                  <c:y val="-4.0962780415806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215-4DD8-83E7-67867170BE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0456515801983498E-2"/>
                  <c:y val="-3.5598031162135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2.9048502478443386E-2"/>
                  <c:y val="-3.89907368449174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215-4DD8-83E7-67867170BE5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577959899894852E-2"/>
                  <c:y val="-4.23834425276993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577959899894852E-2"/>
                  <c:y val="-4.23834425276994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HISTORICO!$B$7:$B$13</c:f>
              <c:numCache>
                <c:formatCode>General</c:formatCode>
                <c:ptCount val="7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</c:numCache>
            </c:numRef>
          </c:cat>
          <c:val>
            <c:numRef>
              <c:f>HISTORICO!$D$7:$D$13</c:f>
              <c:numCache>
                <c:formatCode>#,##0</c:formatCode>
                <c:ptCount val="7"/>
                <c:pt idx="0">
                  <c:v>4911</c:v>
                </c:pt>
                <c:pt idx="1">
                  <c:v>2710</c:v>
                </c:pt>
                <c:pt idx="2">
                  <c:v>1620</c:v>
                </c:pt>
                <c:pt idx="3">
                  <c:v>1079</c:v>
                </c:pt>
                <c:pt idx="4">
                  <c:v>986</c:v>
                </c:pt>
                <c:pt idx="5">
                  <c:v>1377</c:v>
                </c:pt>
                <c:pt idx="6">
                  <c:v>1468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215-4DD8-83E7-67867170B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18614064"/>
        <c:axId val="-1618613520"/>
      </c:lineChart>
      <c:catAx>
        <c:axId val="-1618614064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-1618613520"/>
        <c:crosses val="autoZero"/>
        <c:auto val="1"/>
        <c:lblAlgn val="ctr"/>
        <c:lblOffset val="100"/>
        <c:noMultiLvlLbl val="0"/>
      </c:catAx>
      <c:valAx>
        <c:axId val="-1618613520"/>
        <c:scaling>
          <c:orientation val="minMax"/>
        </c:scaling>
        <c:delete val="1"/>
        <c:axPos val="l"/>
        <c:numFmt formatCode="&quot;R$&quot;#,##0.00" sourceLinked="1"/>
        <c:majorTickMark val="out"/>
        <c:minorTickMark val="none"/>
        <c:tickLblPos val="nextTo"/>
        <c:crossAx val="-161861406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69579181827385483"/>
          <c:y val="9.9927963550011142E-2"/>
          <c:w val="0.30420823666998081"/>
          <c:h val="5.6675459648148505E-2"/>
        </c:manualLayout>
      </c:layout>
      <c:overlay val="0"/>
      <c:spPr>
        <a:solidFill>
          <a:schemeClr val="bg1"/>
        </a:solidFill>
      </c:spPr>
    </c:legend>
    <c:plotVisOnly val="1"/>
    <c:dispBlanksAs val="zero"/>
    <c:showDLblsOverMax val="0"/>
  </c:chart>
  <c:txPr>
    <a:bodyPr/>
    <a:lstStyle/>
    <a:p>
      <a:pPr>
        <a:defRPr sz="900" b="1"/>
      </a:pPr>
      <a:endParaRPr lang="pt-BR"/>
    </a:p>
  </c:tx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126999</xdr:colOff>
      <xdr:row>3</xdr:row>
      <xdr:rowOff>8504</xdr:rowOff>
    </xdr:from>
    <xdr:to>
      <xdr:col>17</xdr:col>
      <xdr:colOff>272143</xdr:colOff>
      <xdr:row>22</xdr:row>
      <xdr:rowOff>144575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104775</xdr:colOff>
      <xdr:row>2</xdr:row>
      <xdr:rowOff>95249</xdr:rowOff>
    </xdr:from>
    <xdr:to>
      <xdr:col>11</xdr:col>
      <xdr:colOff>590550</xdr:colOff>
      <xdr:row>20</xdr:row>
      <xdr:rowOff>104774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/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6.2" thickTop="1" x14ac:dyDescent="0.3">
      <c r="B5" s="12" t="s">
        <v>2</v>
      </c>
      <c r="C5" s="14" t="s">
        <v>17</v>
      </c>
      <c r="D5" s="13" t="s">
        <v>3</v>
      </c>
    </row>
    <row r="6" spans="2:4" ht="15.6" x14ac:dyDescent="0.3">
      <c r="B6" s="7" t="s">
        <v>4</v>
      </c>
      <c r="C6" s="18"/>
      <c r="D6" s="8"/>
    </row>
    <row r="7" spans="2:4" ht="15.6" x14ac:dyDescent="0.3">
      <c r="B7" s="5" t="s">
        <v>5</v>
      </c>
      <c r="C7" s="19"/>
      <c r="D7" s="20"/>
    </row>
    <row r="8" spans="2:4" ht="15.6" x14ac:dyDescent="0.3">
      <c r="B8" s="7" t="s">
        <v>6</v>
      </c>
      <c r="C8" s="18"/>
      <c r="D8" s="8"/>
    </row>
    <row r="9" spans="2:4" ht="15.6" x14ac:dyDescent="0.3">
      <c r="B9" s="5" t="s">
        <v>7</v>
      </c>
      <c r="C9" s="19"/>
      <c r="D9" s="20"/>
    </row>
    <row r="10" spans="2:4" ht="15.6" x14ac:dyDescent="0.3">
      <c r="B10" s="7" t="s">
        <v>8</v>
      </c>
      <c r="C10" s="18"/>
      <c r="D10" s="8"/>
    </row>
    <row r="11" spans="2:4" ht="15.6" x14ac:dyDescent="0.3">
      <c r="B11" s="5" t="s">
        <v>9</v>
      </c>
      <c r="C11" s="19"/>
      <c r="D11" s="20"/>
    </row>
    <row r="12" spans="2:4" ht="15.6" x14ac:dyDescent="0.3">
      <c r="B12" s="7" t="s">
        <v>10</v>
      </c>
      <c r="C12" s="18"/>
      <c r="D12" s="8"/>
    </row>
    <row r="13" spans="2:4" ht="15.6" x14ac:dyDescent="0.3">
      <c r="B13" s="5" t="s">
        <v>11</v>
      </c>
      <c r="C13" s="19"/>
      <c r="D13" s="20"/>
    </row>
    <row r="14" spans="2:4" ht="15.6" x14ac:dyDescent="0.3">
      <c r="B14" s="7" t="s">
        <v>12</v>
      </c>
      <c r="C14" s="18"/>
      <c r="D14" s="8"/>
    </row>
    <row r="15" spans="2:4" ht="15.6" x14ac:dyDescent="0.3">
      <c r="B15" s="5" t="s">
        <v>13</v>
      </c>
      <c r="C15" s="21"/>
      <c r="D15" s="6"/>
    </row>
    <row r="16" spans="2:4" ht="15.6" x14ac:dyDescent="0.3">
      <c r="B16" s="7" t="s">
        <v>14</v>
      </c>
      <c r="C16" s="18">
        <v>161.79</v>
      </c>
      <c r="D16" s="8">
        <v>263</v>
      </c>
    </row>
    <row r="17" spans="2:4" ht="15.6" x14ac:dyDescent="0.3">
      <c r="B17" s="5" t="s">
        <v>15</v>
      </c>
      <c r="C17" s="21">
        <v>150.66999999999999</v>
      </c>
      <c r="D17" s="6">
        <v>248</v>
      </c>
    </row>
    <row r="18" spans="2:4" ht="16.2" thickBot="1" x14ac:dyDescent="0.35">
      <c r="B18" s="22" t="s">
        <v>16</v>
      </c>
      <c r="C18" s="23">
        <f>SUM(C16:C17)</f>
        <v>312.45999999999998</v>
      </c>
      <c r="D18" s="24">
        <f>SUM(D16:D17)</f>
        <v>511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7"/>
  <sheetViews>
    <sheetView tabSelected="1" topLeftCell="D1" zoomScale="112" zoomScaleNormal="112" workbookViewId="0">
      <selection activeCell="D18" sqref="D18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1:4" ht="15" thickBot="1" x14ac:dyDescent="0.35"/>
    <row r="4" spans="1:4" ht="22.5" customHeight="1" thickBot="1" x14ac:dyDescent="0.35">
      <c r="B4" s="43" t="s">
        <v>19</v>
      </c>
      <c r="C4" s="44"/>
      <c r="D4" s="45"/>
    </row>
    <row r="5" spans="1:4" ht="18.600000000000001" thickTop="1" x14ac:dyDescent="0.35">
      <c r="A5" s="1"/>
      <c r="B5" s="15" t="s">
        <v>2</v>
      </c>
      <c r="C5" s="32" t="s">
        <v>17</v>
      </c>
      <c r="D5" s="17" t="s">
        <v>3</v>
      </c>
    </row>
    <row r="6" spans="1:4" ht="16.2" thickBot="1" x14ac:dyDescent="0.35">
      <c r="B6" s="33" t="s">
        <v>20</v>
      </c>
      <c r="C6" s="34">
        <v>117.78</v>
      </c>
      <c r="D6" s="35">
        <v>119</v>
      </c>
    </row>
    <row r="7" spans="1:4" ht="16.2" thickBot="1" x14ac:dyDescent="0.35">
      <c r="B7" s="33" t="s">
        <v>21</v>
      </c>
      <c r="C7" s="40">
        <v>114.18</v>
      </c>
      <c r="D7" s="35">
        <v>114</v>
      </c>
    </row>
    <row r="8" spans="1:4" ht="16.2" thickBot="1" x14ac:dyDescent="0.35">
      <c r="B8" s="33" t="s">
        <v>22</v>
      </c>
      <c r="C8" s="34">
        <v>132.61000000000001</v>
      </c>
      <c r="D8" s="35">
        <v>137</v>
      </c>
    </row>
    <row r="9" spans="1:4" ht="16.2" thickBot="1" x14ac:dyDescent="0.35">
      <c r="B9" s="33" t="s">
        <v>23</v>
      </c>
      <c r="C9" s="34">
        <v>143.5</v>
      </c>
      <c r="D9" s="35">
        <v>151</v>
      </c>
    </row>
    <row r="10" spans="1:4" ht="16.2" thickBot="1" x14ac:dyDescent="0.35">
      <c r="B10" s="33" t="s">
        <v>24</v>
      </c>
      <c r="C10" s="40">
        <v>139.77000000000001</v>
      </c>
      <c r="D10" s="35">
        <v>153</v>
      </c>
    </row>
    <row r="11" spans="1:4" ht="16.2" thickBot="1" x14ac:dyDescent="0.35">
      <c r="B11" s="33" t="s">
        <v>25</v>
      </c>
      <c r="C11" s="34">
        <v>181.08</v>
      </c>
      <c r="D11" s="35">
        <v>199</v>
      </c>
    </row>
    <row r="12" spans="1:4" ht="16.2" thickBot="1" x14ac:dyDescent="0.35">
      <c r="B12" s="33" t="s">
        <v>26</v>
      </c>
      <c r="C12" s="34">
        <v>220.38</v>
      </c>
      <c r="D12" s="35">
        <v>242</v>
      </c>
    </row>
    <row r="13" spans="1:4" ht="16.2" thickBot="1" x14ac:dyDescent="0.35">
      <c r="B13" s="33" t="s">
        <v>27</v>
      </c>
      <c r="C13" s="40">
        <v>350.59</v>
      </c>
      <c r="D13" s="35">
        <v>394</v>
      </c>
    </row>
    <row r="14" spans="1:4" ht="16.2" thickBot="1" x14ac:dyDescent="0.35">
      <c r="B14" s="33" t="s">
        <v>28</v>
      </c>
      <c r="C14" s="34">
        <v>265.16000000000003</v>
      </c>
      <c r="D14" s="35">
        <v>292</v>
      </c>
    </row>
    <row r="15" spans="1:4" ht="16.2" thickBot="1" x14ac:dyDescent="0.35">
      <c r="B15" s="33" t="s">
        <v>29</v>
      </c>
      <c r="C15" s="34">
        <v>167.43</v>
      </c>
      <c r="D15" s="35">
        <v>169</v>
      </c>
    </row>
    <row r="16" spans="1:4" ht="16.2" thickBot="1" x14ac:dyDescent="0.35">
      <c r="B16" s="33" t="s">
        <v>30</v>
      </c>
      <c r="C16" s="40">
        <v>157.02000000000001</v>
      </c>
      <c r="D16" s="35">
        <v>161</v>
      </c>
    </row>
    <row r="17" spans="2:4" ht="16.2" thickBot="1" x14ac:dyDescent="0.35">
      <c r="B17" s="33" t="s">
        <v>31</v>
      </c>
      <c r="C17" s="34">
        <v>138.86000000000001</v>
      </c>
      <c r="D17" s="35">
        <v>140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0"/>
  <sheetViews>
    <sheetView workbookViewId="0">
      <selection activeCell="C20" sqref="C20"/>
    </sheetView>
  </sheetViews>
  <sheetFormatPr defaultColWidth="9.109375" defaultRowHeight="15.6" x14ac:dyDescent="0.3"/>
  <cols>
    <col min="1" max="1" width="8.33203125" style="4" customWidth="1"/>
    <col min="2" max="2" width="21.5546875" style="4" customWidth="1"/>
    <col min="3" max="3" width="23.88671875" style="11" customWidth="1"/>
    <col min="4" max="4" width="27.44140625" style="4" customWidth="1"/>
    <col min="5" max="6" width="22.6640625" style="4" customWidth="1"/>
    <col min="7" max="16384" width="9.109375" style="4"/>
  </cols>
  <sheetData>
    <row r="3" spans="2:6" ht="16.2" thickBot="1" x14ac:dyDescent="0.35">
      <c r="F3" s="9"/>
    </row>
    <row r="4" spans="2:6" ht="27.75" customHeight="1" thickBot="1" x14ac:dyDescent="0.35">
      <c r="B4" s="43" t="s">
        <v>19</v>
      </c>
      <c r="C4" s="44"/>
      <c r="D4" s="45"/>
      <c r="F4" s="10"/>
    </row>
    <row r="5" spans="2:6" ht="16.2" thickTop="1" x14ac:dyDescent="0.3">
      <c r="B5" s="25" t="s">
        <v>0</v>
      </c>
      <c r="C5" s="26" t="s">
        <v>18</v>
      </c>
      <c r="D5" s="27" t="s">
        <v>1</v>
      </c>
    </row>
    <row r="6" spans="2:6" x14ac:dyDescent="0.3">
      <c r="B6" s="2">
        <v>2017</v>
      </c>
      <c r="C6" s="30">
        <f>'2017'!C$18</f>
        <v>312.45999999999998</v>
      </c>
      <c r="D6" s="3">
        <f>'2017'!D$18</f>
        <v>511</v>
      </c>
    </row>
    <row r="7" spans="2:6" x14ac:dyDescent="0.3">
      <c r="B7" s="28">
        <v>2018</v>
      </c>
      <c r="C7" s="31">
        <f>'2018'!C$18</f>
        <v>3814.8599999999997</v>
      </c>
      <c r="D7" s="29">
        <f>'2018'!D$18</f>
        <v>4911</v>
      </c>
    </row>
    <row r="8" spans="2:6" x14ac:dyDescent="0.3">
      <c r="B8" s="2">
        <v>2019</v>
      </c>
      <c r="C8" s="30">
        <f>'2019'!C18</f>
        <v>2196.2000000000003</v>
      </c>
      <c r="D8" s="3">
        <f>'2019'!D18</f>
        <v>2710</v>
      </c>
    </row>
    <row r="9" spans="2:6" x14ac:dyDescent="0.3">
      <c r="B9" s="28">
        <v>2020</v>
      </c>
      <c r="C9" s="31">
        <f>'2020'!C18</f>
        <v>1211.03</v>
      </c>
      <c r="D9" s="29">
        <f>'2020'!D18</f>
        <v>1620</v>
      </c>
    </row>
    <row r="10" spans="2:6" x14ac:dyDescent="0.3">
      <c r="B10" s="2">
        <v>2021</v>
      </c>
      <c r="C10" s="30">
        <f>'2021'!C18</f>
        <v>957.82</v>
      </c>
      <c r="D10" s="3">
        <f>'2021'!D18</f>
        <v>1079</v>
      </c>
    </row>
    <row r="11" spans="2:6" x14ac:dyDescent="0.3">
      <c r="B11" s="39">
        <v>2022</v>
      </c>
      <c r="C11" s="37">
        <v>933.12</v>
      </c>
      <c r="D11" s="38">
        <v>986</v>
      </c>
    </row>
    <row r="12" spans="2:6" x14ac:dyDescent="0.3">
      <c r="B12" s="2">
        <v>2023</v>
      </c>
      <c r="C12" s="30">
        <v>1202.6600000000001</v>
      </c>
      <c r="D12" s="3">
        <v>1377</v>
      </c>
    </row>
    <row r="13" spans="2:6" x14ac:dyDescent="0.3">
      <c r="B13" s="39">
        <v>2024</v>
      </c>
      <c r="C13" s="37">
        <v>1307.05</v>
      </c>
      <c r="D13" s="38">
        <v>1468</v>
      </c>
    </row>
    <row r="14" spans="2:6" x14ac:dyDescent="0.3">
      <c r="C14" s="4"/>
    </row>
    <row r="15" spans="2:6" x14ac:dyDescent="0.3">
      <c r="C15" s="4"/>
    </row>
    <row r="16" spans="2:6" x14ac:dyDescent="0.3">
      <c r="C16" s="4"/>
    </row>
    <row r="17" spans="3:3" x14ac:dyDescent="0.3">
      <c r="C17" s="4"/>
    </row>
    <row r="18" spans="3:3" x14ac:dyDescent="0.3">
      <c r="C18" s="4"/>
    </row>
    <row r="19" spans="3:3" x14ac:dyDescent="0.3">
      <c r="C19" s="4"/>
    </row>
    <row r="20" spans="3:3" x14ac:dyDescent="0.3">
      <c r="C20" s="4"/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19" sqref="C19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176.48</v>
      </c>
      <c r="D6" s="8">
        <v>240</v>
      </c>
    </row>
    <row r="7" spans="2:4" ht="15.6" x14ac:dyDescent="0.3">
      <c r="B7" s="5" t="s">
        <v>5</v>
      </c>
      <c r="C7" s="19">
        <v>153.22999999999999</v>
      </c>
      <c r="D7" s="20">
        <v>200</v>
      </c>
    </row>
    <row r="8" spans="2:4" ht="15.6" x14ac:dyDescent="0.3">
      <c r="B8" s="7" t="s">
        <v>6</v>
      </c>
      <c r="C8" s="18">
        <v>181.37</v>
      </c>
      <c r="D8" s="8">
        <v>250</v>
      </c>
    </row>
    <row r="9" spans="2:4" ht="15.6" x14ac:dyDescent="0.3">
      <c r="B9" s="5" t="s">
        <v>7</v>
      </c>
      <c r="C9" s="19">
        <v>202.43</v>
      </c>
      <c r="D9" s="20">
        <v>263</v>
      </c>
    </row>
    <row r="10" spans="2:4" ht="15.6" x14ac:dyDescent="0.3">
      <c r="B10" s="7" t="s">
        <v>8</v>
      </c>
      <c r="C10" s="18">
        <v>295.45</v>
      </c>
      <c r="D10" s="8">
        <v>414</v>
      </c>
    </row>
    <row r="11" spans="2:4" ht="15.6" x14ac:dyDescent="0.3">
      <c r="B11" s="5" t="s">
        <v>9</v>
      </c>
      <c r="C11" s="19">
        <v>190.47</v>
      </c>
      <c r="D11" s="20">
        <v>240</v>
      </c>
    </row>
    <row r="12" spans="2:4" ht="15.6" x14ac:dyDescent="0.3">
      <c r="B12" s="7" t="s">
        <v>10</v>
      </c>
      <c r="C12" s="18">
        <v>989.01</v>
      </c>
      <c r="D12" s="8">
        <v>1232</v>
      </c>
    </row>
    <row r="13" spans="2:4" ht="15.6" x14ac:dyDescent="0.3">
      <c r="B13" s="5" t="s">
        <v>11</v>
      </c>
      <c r="C13" s="19">
        <v>513.54</v>
      </c>
      <c r="D13" s="20">
        <v>653</v>
      </c>
    </row>
    <row r="14" spans="2:4" ht="15.6" x14ac:dyDescent="0.3">
      <c r="B14" s="7" t="s">
        <v>12</v>
      </c>
      <c r="C14" s="18">
        <v>346.16</v>
      </c>
      <c r="D14" s="8">
        <v>428</v>
      </c>
    </row>
    <row r="15" spans="2:4" ht="15.6" x14ac:dyDescent="0.3">
      <c r="B15" s="5" t="s">
        <v>13</v>
      </c>
      <c r="C15" s="19">
        <v>295.39</v>
      </c>
      <c r="D15" s="20">
        <v>372</v>
      </c>
    </row>
    <row r="16" spans="2:4" ht="15.6" x14ac:dyDescent="0.3">
      <c r="B16" s="7" t="s">
        <v>14</v>
      </c>
      <c r="C16" s="18">
        <v>246.77</v>
      </c>
      <c r="D16" s="8">
        <v>327</v>
      </c>
    </row>
    <row r="17" spans="2:4" ht="15.6" x14ac:dyDescent="0.3">
      <c r="B17" s="5" t="s">
        <v>15</v>
      </c>
      <c r="C17" s="21">
        <v>224.56</v>
      </c>
      <c r="D17" s="6">
        <v>292</v>
      </c>
    </row>
    <row r="18" spans="2:4" ht="16.2" thickBot="1" x14ac:dyDescent="0.35">
      <c r="B18" s="22" t="s">
        <v>16</v>
      </c>
      <c r="C18" s="23">
        <f>SUM(C6:C17)</f>
        <v>3814.8599999999997</v>
      </c>
      <c r="D18" s="24">
        <f>SUM(D6:D17)</f>
        <v>4911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B1" workbookViewId="0">
      <selection activeCell="C20" sqref="C20"/>
    </sheetView>
  </sheetViews>
  <sheetFormatPr defaultRowHeight="14.4" x14ac:dyDescent="0.3"/>
  <cols>
    <col min="1" max="2" width="25.6640625" customWidth="1"/>
    <col min="3" max="3" width="22.6640625" customWidth="1"/>
    <col min="4" max="4" width="25.44140625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123.98</v>
      </c>
      <c r="D6" s="8">
        <v>156</v>
      </c>
    </row>
    <row r="7" spans="2:4" ht="15.6" x14ac:dyDescent="0.3">
      <c r="B7" s="5" t="s">
        <v>5</v>
      </c>
      <c r="C7" s="19">
        <v>128.57</v>
      </c>
      <c r="D7" s="20">
        <v>159</v>
      </c>
    </row>
    <row r="8" spans="2:4" ht="15.6" x14ac:dyDescent="0.3">
      <c r="B8" s="7" t="s">
        <v>6</v>
      </c>
      <c r="C8" s="18">
        <v>217</v>
      </c>
      <c r="D8" s="8">
        <v>256</v>
      </c>
    </row>
    <row r="9" spans="2:4" ht="15.6" x14ac:dyDescent="0.3">
      <c r="B9" s="5" t="s">
        <v>7</v>
      </c>
      <c r="C9" s="19">
        <v>283.61</v>
      </c>
      <c r="D9" s="20">
        <v>351</v>
      </c>
    </row>
    <row r="10" spans="2:4" ht="15.6" x14ac:dyDescent="0.3">
      <c r="B10" s="7" t="s">
        <v>8</v>
      </c>
      <c r="C10" s="18">
        <v>254.97</v>
      </c>
      <c r="D10" s="8">
        <v>321</v>
      </c>
    </row>
    <row r="11" spans="2:4" ht="15.6" x14ac:dyDescent="0.3">
      <c r="B11" s="5" t="s">
        <v>9</v>
      </c>
      <c r="C11" s="19">
        <v>255.23</v>
      </c>
      <c r="D11" s="20">
        <v>318</v>
      </c>
    </row>
    <row r="12" spans="2:4" ht="15.6" x14ac:dyDescent="0.3">
      <c r="B12" s="7" t="s">
        <v>10</v>
      </c>
      <c r="C12" s="18">
        <v>206.94</v>
      </c>
      <c r="D12" s="8">
        <v>261</v>
      </c>
    </row>
    <row r="13" spans="2:4" ht="15.6" x14ac:dyDescent="0.3">
      <c r="B13" s="5" t="s">
        <v>11</v>
      </c>
      <c r="C13" s="19">
        <v>166.02</v>
      </c>
      <c r="D13" s="20">
        <v>197</v>
      </c>
    </row>
    <row r="14" spans="2:4" ht="15.6" x14ac:dyDescent="0.3">
      <c r="B14" s="7" t="s">
        <v>12</v>
      </c>
      <c r="C14" s="18">
        <v>165.59</v>
      </c>
      <c r="D14" s="8">
        <v>200</v>
      </c>
    </row>
    <row r="15" spans="2:4" ht="15.6" x14ac:dyDescent="0.3">
      <c r="B15" s="5" t="s">
        <v>13</v>
      </c>
      <c r="C15" s="19">
        <v>168.97</v>
      </c>
      <c r="D15" s="20">
        <v>205</v>
      </c>
    </row>
    <row r="16" spans="2:4" ht="15.6" x14ac:dyDescent="0.3">
      <c r="B16" s="7" t="s">
        <v>14</v>
      </c>
      <c r="C16" s="18">
        <v>146.13</v>
      </c>
      <c r="D16" s="8">
        <v>181</v>
      </c>
    </row>
    <row r="17" spans="2:4" ht="15.6" x14ac:dyDescent="0.3">
      <c r="B17" s="5" t="s">
        <v>15</v>
      </c>
      <c r="C17" s="21">
        <v>79.19</v>
      </c>
      <c r="D17" s="6">
        <v>105</v>
      </c>
    </row>
    <row r="18" spans="2:4" ht="16.2" thickBot="1" x14ac:dyDescent="0.35">
      <c r="B18" s="22" t="s">
        <v>16</v>
      </c>
      <c r="C18" s="23">
        <f>SUM(C6:C17)</f>
        <v>2196.2000000000003</v>
      </c>
      <c r="D18" s="24">
        <f>SUM(D6:D17)</f>
        <v>2710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B17" sqref="B17:D17"/>
    </sheetView>
  </sheetViews>
  <sheetFormatPr defaultRowHeight="14.4" x14ac:dyDescent="0.3"/>
  <cols>
    <col min="1" max="1" width="35.44140625" customWidth="1"/>
    <col min="2" max="2" width="19.332031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62.67</v>
      </c>
      <c r="D6" s="8">
        <v>81</v>
      </c>
    </row>
    <row r="7" spans="2:4" ht="15.6" x14ac:dyDescent="0.3">
      <c r="B7" s="5" t="s">
        <v>5</v>
      </c>
      <c r="C7" s="19">
        <v>67.2</v>
      </c>
      <c r="D7" s="20">
        <v>88</v>
      </c>
    </row>
    <row r="8" spans="2:4" ht="15.6" x14ac:dyDescent="0.3">
      <c r="B8" s="7" t="s">
        <v>6</v>
      </c>
      <c r="C8" s="18">
        <v>89.05</v>
      </c>
      <c r="D8" s="8">
        <v>120</v>
      </c>
    </row>
    <row r="9" spans="2:4" ht="15.6" x14ac:dyDescent="0.3">
      <c r="B9" s="5" t="s">
        <v>7</v>
      </c>
      <c r="C9" s="19">
        <v>95</v>
      </c>
      <c r="D9" s="20">
        <v>123</v>
      </c>
    </row>
    <row r="10" spans="2:4" ht="15.6" x14ac:dyDescent="0.3">
      <c r="B10" s="7" t="s">
        <v>8</v>
      </c>
      <c r="C10" s="18">
        <v>122.17</v>
      </c>
      <c r="D10" s="8">
        <v>164</v>
      </c>
    </row>
    <row r="11" spans="2:4" ht="15.6" x14ac:dyDescent="0.3">
      <c r="B11" s="5" t="s">
        <v>9</v>
      </c>
      <c r="C11" s="19">
        <v>108.68</v>
      </c>
      <c r="D11" s="20">
        <v>151</v>
      </c>
    </row>
    <row r="12" spans="2:4" ht="15.6" x14ac:dyDescent="0.3">
      <c r="B12" s="7" t="s">
        <v>10</v>
      </c>
      <c r="C12" s="18">
        <v>125.19</v>
      </c>
      <c r="D12" s="8">
        <v>174</v>
      </c>
    </row>
    <row r="13" spans="2:4" ht="15.6" x14ac:dyDescent="0.3">
      <c r="B13" s="5" t="s">
        <v>11</v>
      </c>
      <c r="C13" s="19">
        <v>104.01</v>
      </c>
      <c r="D13" s="20">
        <v>143</v>
      </c>
    </row>
    <row r="14" spans="2:4" ht="15.6" x14ac:dyDescent="0.3">
      <c r="B14" s="7" t="s">
        <v>12</v>
      </c>
      <c r="C14" s="18">
        <v>125.54</v>
      </c>
      <c r="D14" s="8">
        <v>173</v>
      </c>
    </row>
    <row r="15" spans="2:4" ht="15.6" x14ac:dyDescent="0.3">
      <c r="B15" s="5" t="s">
        <v>13</v>
      </c>
      <c r="C15" s="19">
        <v>115.39</v>
      </c>
      <c r="D15" s="20">
        <v>154</v>
      </c>
    </row>
    <row r="16" spans="2:4" ht="15.6" x14ac:dyDescent="0.3">
      <c r="B16" s="7" t="s">
        <v>14</v>
      </c>
      <c r="C16" s="18">
        <v>96.12</v>
      </c>
      <c r="D16" s="8">
        <v>129</v>
      </c>
    </row>
    <row r="17" spans="2:4" ht="15.6" x14ac:dyDescent="0.3">
      <c r="B17" s="5" t="s">
        <v>15</v>
      </c>
      <c r="C17" s="21">
        <v>100.01</v>
      </c>
      <c r="D17" s="6">
        <v>120</v>
      </c>
    </row>
    <row r="18" spans="2:4" ht="16.2" thickBot="1" x14ac:dyDescent="0.35">
      <c r="B18" s="22" t="s">
        <v>16</v>
      </c>
      <c r="C18" s="23">
        <f>SUM(C6:C17)</f>
        <v>1211.03</v>
      </c>
      <c r="D18" s="24">
        <f>SUM(D6:D17)</f>
        <v>1620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sqref="A1:F20"/>
    </sheetView>
  </sheetViews>
  <sheetFormatPr defaultRowHeight="14.4" x14ac:dyDescent="0.3"/>
  <cols>
    <col min="1" max="1" width="33.6640625" customWidth="1"/>
    <col min="2" max="2" width="17.554687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120.66</v>
      </c>
      <c r="D6" s="8">
        <v>140</v>
      </c>
    </row>
    <row r="7" spans="2:4" ht="15.6" x14ac:dyDescent="0.3">
      <c r="B7" s="5" t="s">
        <v>5</v>
      </c>
      <c r="C7" s="19">
        <v>107.31</v>
      </c>
      <c r="D7" s="20">
        <v>134</v>
      </c>
    </row>
    <row r="8" spans="2:4" ht="15.6" x14ac:dyDescent="0.3">
      <c r="B8" s="7" t="s">
        <v>6</v>
      </c>
      <c r="C8" s="18">
        <v>63.05</v>
      </c>
      <c r="D8" s="8">
        <v>77</v>
      </c>
    </row>
    <row r="9" spans="2:4" ht="15.6" x14ac:dyDescent="0.3">
      <c r="B9" s="5" t="s">
        <v>7</v>
      </c>
      <c r="C9" s="19">
        <v>58.29</v>
      </c>
      <c r="D9" s="20">
        <v>71</v>
      </c>
    </row>
    <row r="10" spans="2:4" ht="15.6" x14ac:dyDescent="0.3">
      <c r="B10" s="7" t="s">
        <v>8</v>
      </c>
      <c r="C10" s="18">
        <v>65.540000000000006</v>
      </c>
      <c r="D10" s="8">
        <v>82</v>
      </c>
    </row>
    <row r="11" spans="2:4" ht="15.6" x14ac:dyDescent="0.3">
      <c r="B11" s="5" t="s">
        <v>9</v>
      </c>
      <c r="C11" s="19">
        <v>75.31</v>
      </c>
      <c r="D11" s="20">
        <v>91</v>
      </c>
    </row>
    <row r="12" spans="2:4" ht="15.6" x14ac:dyDescent="0.3">
      <c r="B12" s="7" t="s">
        <v>10</v>
      </c>
      <c r="C12" s="18">
        <v>73.12</v>
      </c>
      <c r="D12" s="8">
        <v>85</v>
      </c>
    </row>
    <row r="13" spans="2:4" ht="15.6" x14ac:dyDescent="0.3">
      <c r="B13" s="5" t="s">
        <v>11</v>
      </c>
      <c r="C13" s="19">
        <v>81.88</v>
      </c>
      <c r="D13" s="20">
        <v>91</v>
      </c>
    </row>
    <row r="14" spans="2:4" ht="15.6" x14ac:dyDescent="0.3">
      <c r="B14" s="7" t="s">
        <v>12</v>
      </c>
      <c r="C14" s="18">
        <v>83.33</v>
      </c>
      <c r="D14" s="8">
        <v>86</v>
      </c>
    </row>
    <row r="15" spans="2:4" ht="15.6" x14ac:dyDescent="0.3">
      <c r="B15" s="5" t="s">
        <v>13</v>
      </c>
      <c r="C15" s="19">
        <v>70.36</v>
      </c>
      <c r="D15" s="20">
        <v>70</v>
      </c>
    </row>
    <row r="16" spans="2:4" ht="15.6" x14ac:dyDescent="0.3">
      <c r="B16" s="7" t="s">
        <v>14</v>
      </c>
      <c r="C16" s="18">
        <v>70.010000000000005</v>
      </c>
      <c r="D16" s="8">
        <v>72</v>
      </c>
    </row>
    <row r="17" spans="2:4" ht="15.6" x14ac:dyDescent="0.3">
      <c r="B17" s="5" t="s">
        <v>15</v>
      </c>
      <c r="C17" s="21">
        <v>88.96</v>
      </c>
      <c r="D17" s="6">
        <v>80</v>
      </c>
    </row>
    <row r="18" spans="2:4" ht="16.2" thickBot="1" x14ac:dyDescent="0.35">
      <c r="B18" s="22" t="s">
        <v>16</v>
      </c>
      <c r="C18" s="23">
        <f>SUM(C6:C17)</f>
        <v>957.82</v>
      </c>
      <c r="D18" s="24">
        <f>SUM(D6:D17)</f>
        <v>1079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topLeftCell="A4" workbookViewId="0">
      <selection activeCell="C18" sqref="C18:D18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72.430000000000007</v>
      </c>
      <c r="D6" s="8">
        <f>25+43</f>
        <v>68</v>
      </c>
    </row>
    <row r="7" spans="2:4" ht="15.6" x14ac:dyDescent="0.3">
      <c r="B7" s="5" t="s">
        <v>5</v>
      </c>
      <c r="C7" s="19">
        <v>69.56</v>
      </c>
      <c r="D7" s="20">
        <v>67</v>
      </c>
    </row>
    <row r="8" spans="2:4" ht="15.6" x14ac:dyDescent="0.3">
      <c r="B8" s="7" t="s">
        <v>6</v>
      </c>
      <c r="C8" s="18">
        <v>84.52</v>
      </c>
      <c r="D8" s="8">
        <v>79</v>
      </c>
    </row>
    <row r="9" spans="2:4" ht="15.6" x14ac:dyDescent="0.3">
      <c r="B9" s="5" t="s">
        <v>7</v>
      </c>
      <c r="C9" s="19">
        <v>84.27</v>
      </c>
      <c r="D9" s="20">
        <v>80</v>
      </c>
    </row>
    <row r="10" spans="2:4" ht="15.6" x14ac:dyDescent="0.3">
      <c r="B10" s="7" t="s">
        <v>8</v>
      </c>
      <c r="C10" s="18">
        <v>68.739999999999995</v>
      </c>
      <c r="D10" s="8">
        <v>67</v>
      </c>
    </row>
    <row r="11" spans="2:4" ht="15.6" x14ac:dyDescent="0.3">
      <c r="B11" s="5" t="s">
        <v>9</v>
      </c>
      <c r="C11" s="19">
        <v>87.43</v>
      </c>
      <c r="D11" s="20">
        <v>89</v>
      </c>
    </row>
    <row r="12" spans="2:4" ht="15.6" x14ac:dyDescent="0.3">
      <c r="B12" s="7" t="s">
        <v>10</v>
      </c>
      <c r="C12" s="18">
        <v>96.05</v>
      </c>
      <c r="D12" s="8">
        <v>109</v>
      </c>
    </row>
    <row r="13" spans="2:4" ht="15.6" x14ac:dyDescent="0.3">
      <c r="B13" s="5" t="s">
        <v>11</v>
      </c>
      <c r="C13" s="19">
        <v>86.68</v>
      </c>
      <c r="D13" s="20">
        <v>99</v>
      </c>
    </row>
    <row r="14" spans="2:4" ht="15.6" x14ac:dyDescent="0.3">
      <c r="B14" s="7" t="s">
        <v>12</v>
      </c>
      <c r="C14" s="18">
        <v>90.61</v>
      </c>
      <c r="D14" s="8">
        <v>105</v>
      </c>
    </row>
    <row r="15" spans="2:4" ht="15.6" x14ac:dyDescent="0.3">
      <c r="B15" s="5" t="s">
        <v>13</v>
      </c>
      <c r="C15" s="19">
        <v>45.15</v>
      </c>
      <c r="D15" s="20">
        <v>48</v>
      </c>
    </row>
    <row r="16" spans="2:4" ht="15.6" x14ac:dyDescent="0.3">
      <c r="B16" s="7" t="s">
        <v>14</v>
      </c>
      <c r="C16" s="18">
        <v>96.4</v>
      </c>
      <c r="D16" s="8">
        <v>121</v>
      </c>
    </row>
    <row r="17" spans="2:4" ht="15.6" x14ac:dyDescent="0.3">
      <c r="B17" s="5" t="s">
        <v>15</v>
      </c>
      <c r="C17" s="21">
        <v>51.28</v>
      </c>
      <c r="D17" s="6">
        <v>54</v>
      </c>
    </row>
    <row r="18" spans="2:4" ht="16.2" thickBot="1" x14ac:dyDescent="0.35">
      <c r="B18" s="22" t="s">
        <v>16</v>
      </c>
      <c r="C18" s="23">
        <f>SUM(C6:C17)</f>
        <v>933.12</v>
      </c>
      <c r="D18" s="24">
        <f>SUM(D6:D17)</f>
        <v>986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D18" sqref="D18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112.3</v>
      </c>
      <c r="D6" s="8">
        <v>138</v>
      </c>
    </row>
    <row r="7" spans="2:4" ht="15.6" x14ac:dyDescent="0.3">
      <c r="B7" s="5" t="s">
        <v>5</v>
      </c>
      <c r="C7" s="19">
        <v>74.2</v>
      </c>
      <c r="D7" s="20">
        <v>77</v>
      </c>
    </row>
    <row r="8" spans="2:4" ht="15.6" x14ac:dyDescent="0.3">
      <c r="B8" s="7" t="s">
        <v>6</v>
      </c>
      <c r="C8" s="18">
        <v>91.18</v>
      </c>
      <c r="D8" s="8">
        <v>98</v>
      </c>
    </row>
    <row r="9" spans="2:4" ht="15.6" x14ac:dyDescent="0.3">
      <c r="B9" s="5" t="s">
        <v>7</v>
      </c>
      <c r="C9" s="19">
        <v>67.569999999999993</v>
      </c>
      <c r="D9" s="20">
        <v>72</v>
      </c>
    </row>
    <row r="10" spans="2:4" ht="15.6" x14ac:dyDescent="0.3">
      <c r="B10" s="7" t="s">
        <v>8</v>
      </c>
      <c r="C10" s="18">
        <v>72.150000000000006</v>
      </c>
      <c r="D10" s="8">
        <v>78</v>
      </c>
    </row>
    <row r="11" spans="2:4" ht="15.6" x14ac:dyDescent="0.3">
      <c r="B11" s="5" t="s">
        <v>9</v>
      </c>
      <c r="C11" s="19">
        <v>97.88</v>
      </c>
      <c r="D11" s="20">
        <v>113</v>
      </c>
    </row>
    <row r="12" spans="2:4" ht="15.6" x14ac:dyDescent="0.3">
      <c r="B12" s="7" t="s">
        <v>10</v>
      </c>
      <c r="C12" s="18">
        <v>66.760000000000005</v>
      </c>
      <c r="D12" s="8">
        <v>72</v>
      </c>
    </row>
    <row r="13" spans="2:4" ht="15.6" x14ac:dyDescent="0.3">
      <c r="B13" s="5" t="s">
        <v>11</v>
      </c>
      <c r="C13" s="19">
        <v>124.28</v>
      </c>
      <c r="D13" s="20">
        <v>148</v>
      </c>
    </row>
    <row r="14" spans="2:4" ht="15.6" x14ac:dyDescent="0.3">
      <c r="B14" s="7" t="s">
        <v>12</v>
      </c>
      <c r="C14" s="18">
        <v>142.69</v>
      </c>
      <c r="D14" s="8">
        <v>172</v>
      </c>
    </row>
    <row r="15" spans="2:4" ht="15.6" x14ac:dyDescent="0.3">
      <c r="B15" s="5" t="s">
        <v>13</v>
      </c>
      <c r="C15" s="19">
        <v>102.58</v>
      </c>
      <c r="D15" s="20">
        <v>119</v>
      </c>
    </row>
    <row r="16" spans="2:4" ht="15.6" x14ac:dyDescent="0.3">
      <c r="B16" s="7" t="s">
        <v>14</v>
      </c>
      <c r="C16" s="18">
        <v>109.87</v>
      </c>
      <c r="D16" s="8">
        <v>126</v>
      </c>
    </row>
    <row r="17" spans="2:4" ht="15.6" x14ac:dyDescent="0.3">
      <c r="B17" s="5" t="s">
        <v>15</v>
      </c>
      <c r="C17" s="21">
        <v>141.19999999999999</v>
      </c>
      <c r="D17" s="6">
        <v>164</v>
      </c>
    </row>
    <row r="18" spans="2:4" ht="16.2" thickBot="1" x14ac:dyDescent="0.35">
      <c r="B18" s="22" t="s">
        <v>16</v>
      </c>
      <c r="C18" s="23">
        <f>SUM(C6:C17)</f>
        <v>1202.6600000000001</v>
      </c>
      <c r="D18" s="24">
        <f>SUM(D6:D17)</f>
        <v>1377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E24" sqref="E24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95.62</v>
      </c>
      <c r="D6" s="8">
        <v>108</v>
      </c>
    </row>
    <row r="7" spans="2:4" ht="15.6" x14ac:dyDescent="0.3">
      <c r="B7" s="5" t="s">
        <v>5</v>
      </c>
      <c r="C7" s="19">
        <v>94.54</v>
      </c>
      <c r="D7" s="20">
        <v>109</v>
      </c>
    </row>
    <row r="8" spans="2:4" ht="15.6" x14ac:dyDescent="0.3">
      <c r="B8" s="7" t="s">
        <v>6</v>
      </c>
      <c r="C8" s="18">
        <v>109.08</v>
      </c>
      <c r="D8" s="8">
        <v>129</v>
      </c>
    </row>
    <row r="9" spans="2:4" ht="15.6" x14ac:dyDescent="0.3">
      <c r="B9" s="5" t="s">
        <v>7</v>
      </c>
      <c r="C9" s="19">
        <v>137.5</v>
      </c>
      <c r="D9" s="20">
        <v>165</v>
      </c>
    </row>
    <row r="10" spans="2:4" ht="15.6" x14ac:dyDescent="0.3">
      <c r="B10" s="7" t="s">
        <v>8</v>
      </c>
      <c r="C10" s="18">
        <v>106.17</v>
      </c>
      <c r="D10" s="8">
        <v>123</v>
      </c>
    </row>
    <row r="11" spans="2:4" ht="16.2" thickBot="1" x14ac:dyDescent="0.35">
      <c r="B11" s="5" t="s">
        <v>9</v>
      </c>
      <c r="C11" s="42">
        <v>114.69</v>
      </c>
      <c r="D11" s="36">
        <v>135</v>
      </c>
    </row>
    <row r="12" spans="2:4" ht="16.2" thickBot="1" x14ac:dyDescent="0.35">
      <c r="B12" s="7" t="s">
        <v>10</v>
      </c>
      <c r="C12" s="41">
        <v>113.08</v>
      </c>
      <c r="D12" s="35">
        <v>133</v>
      </c>
    </row>
    <row r="13" spans="2:4" ht="16.2" thickBot="1" x14ac:dyDescent="0.35">
      <c r="B13" s="5" t="s">
        <v>11</v>
      </c>
      <c r="C13" s="42">
        <v>92.15</v>
      </c>
      <c r="D13" s="36">
        <v>100</v>
      </c>
    </row>
    <row r="14" spans="2:4" ht="16.2" thickBot="1" x14ac:dyDescent="0.35">
      <c r="B14" s="7" t="s">
        <v>12</v>
      </c>
      <c r="C14" s="41">
        <v>85.9</v>
      </c>
      <c r="D14" s="35">
        <v>87</v>
      </c>
    </row>
    <row r="15" spans="2:4" ht="16.2" thickBot="1" x14ac:dyDescent="0.35">
      <c r="B15" s="5" t="s">
        <v>13</v>
      </c>
      <c r="C15" s="42">
        <v>93.11</v>
      </c>
      <c r="D15" s="36">
        <v>93</v>
      </c>
    </row>
    <row r="16" spans="2:4" ht="16.2" thickBot="1" x14ac:dyDescent="0.35">
      <c r="B16" s="7" t="s">
        <v>14</v>
      </c>
      <c r="C16" s="41">
        <v>147.43</v>
      </c>
      <c r="D16" s="35">
        <v>167</v>
      </c>
    </row>
    <row r="17" spans="2:4" ht="16.2" thickBot="1" x14ac:dyDescent="0.35">
      <c r="B17" s="5" t="s">
        <v>15</v>
      </c>
      <c r="C17" s="42">
        <v>117.78</v>
      </c>
      <c r="D17" s="36">
        <v>119</v>
      </c>
    </row>
    <row r="18" spans="2:4" ht="16.2" thickBot="1" x14ac:dyDescent="0.35">
      <c r="B18" s="22" t="s">
        <v>16</v>
      </c>
      <c r="C18" s="23">
        <f>SUM(C6:C17)</f>
        <v>1307.05</v>
      </c>
      <c r="D18" s="24">
        <f>SUM(D6:D17)</f>
        <v>1468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18"/>
  <sheetViews>
    <sheetView workbookViewId="0">
      <selection activeCell="G17" sqref="G17"/>
    </sheetView>
  </sheetViews>
  <sheetFormatPr defaultRowHeight="14.4" x14ac:dyDescent="0.3"/>
  <cols>
    <col min="1" max="1" width="32.44140625" customWidth="1"/>
    <col min="2" max="2" width="21.44140625" customWidth="1"/>
    <col min="3" max="3" width="20.44140625" bestFit="1" customWidth="1"/>
    <col min="4" max="4" width="26.44140625" bestFit="1" customWidth="1"/>
  </cols>
  <sheetData>
    <row r="3" spans="2:4" ht="15" thickBot="1" x14ac:dyDescent="0.35"/>
    <row r="4" spans="2:4" ht="21.6" thickBot="1" x14ac:dyDescent="0.35">
      <c r="B4" s="43" t="s">
        <v>19</v>
      </c>
      <c r="C4" s="44"/>
      <c r="D4" s="45"/>
    </row>
    <row r="5" spans="2:4" ht="18.600000000000001" thickTop="1" x14ac:dyDescent="0.35">
      <c r="B5" s="15" t="s">
        <v>2</v>
      </c>
      <c r="C5" s="16" t="s">
        <v>17</v>
      </c>
      <c r="D5" s="17" t="s">
        <v>3</v>
      </c>
    </row>
    <row r="6" spans="2:4" ht="15.6" x14ac:dyDescent="0.3">
      <c r="B6" s="7" t="s">
        <v>4</v>
      </c>
      <c r="C6" s="18">
        <v>0</v>
      </c>
      <c r="D6" s="8">
        <v>0</v>
      </c>
    </row>
    <row r="7" spans="2:4" ht="15.6" x14ac:dyDescent="0.3">
      <c r="B7" s="5" t="s">
        <v>5</v>
      </c>
      <c r="C7" s="19">
        <v>0</v>
      </c>
      <c r="D7" s="20">
        <v>0</v>
      </c>
    </row>
    <row r="8" spans="2:4" ht="15.6" x14ac:dyDescent="0.3">
      <c r="B8" s="7" t="s">
        <v>6</v>
      </c>
      <c r="C8" s="18">
        <v>0</v>
      </c>
      <c r="D8" s="8">
        <v>0</v>
      </c>
    </row>
    <row r="9" spans="2:4" ht="15.6" x14ac:dyDescent="0.3">
      <c r="B9" s="5" t="s">
        <v>7</v>
      </c>
      <c r="C9" s="19">
        <v>0</v>
      </c>
      <c r="D9" s="20">
        <v>0</v>
      </c>
    </row>
    <row r="10" spans="2:4" ht="15.6" x14ac:dyDescent="0.3">
      <c r="B10" s="7" t="s">
        <v>8</v>
      </c>
      <c r="C10" s="18">
        <v>0</v>
      </c>
      <c r="D10" s="8">
        <v>0</v>
      </c>
    </row>
    <row r="11" spans="2:4" ht="15.6" x14ac:dyDescent="0.3">
      <c r="B11" s="5" t="s">
        <v>9</v>
      </c>
      <c r="C11" s="19">
        <v>0</v>
      </c>
      <c r="D11" s="20">
        <v>0</v>
      </c>
    </row>
    <row r="12" spans="2:4" ht="15.6" x14ac:dyDescent="0.3">
      <c r="B12" s="7" t="s">
        <v>10</v>
      </c>
      <c r="C12" s="18">
        <v>0</v>
      </c>
      <c r="D12" s="8">
        <v>0</v>
      </c>
    </row>
    <row r="13" spans="2:4" ht="15.6" x14ac:dyDescent="0.3">
      <c r="B13" s="5" t="s">
        <v>11</v>
      </c>
      <c r="C13" s="19">
        <v>0</v>
      </c>
      <c r="D13" s="20">
        <v>0</v>
      </c>
    </row>
    <row r="14" spans="2:4" ht="15.6" x14ac:dyDescent="0.3">
      <c r="B14" s="7" t="s">
        <v>12</v>
      </c>
      <c r="C14" s="18">
        <v>0</v>
      </c>
      <c r="D14" s="8">
        <v>0</v>
      </c>
    </row>
    <row r="15" spans="2:4" ht="15.6" x14ac:dyDescent="0.3">
      <c r="B15" s="5" t="s">
        <v>13</v>
      </c>
      <c r="C15" s="19">
        <v>0</v>
      </c>
      <c r="D15" s="20">
        <v>0</v>
      </c>
    </row>
    <row r="16" spans="2:4" ht="15.6" x14ac:dyDescent="0.3">
      <c r="B16" s="7" t="s">
        <v>14</v>
      </c>
      <c r="C16" s="18">
        <v>0</v>
      </c>
      <c r="D16" s="8">
        <v>0</v>
      </c>
    </row>
    <row r="17" spans="2:4" ht="15.6" x14ac:dyDescent="0.3">
      <c r="B17" s="5" t="s">
        <v>15</v>
      </c>
      <c r="C17" s="21">
        <v>0</v>
      </c>
      <c r="D17" s="6">
        <v>0</v>
      </c>
    </row>
    <row r="18" spans="2:4" ht="16.2" thickBot="1" x14ac:dyDescent="0.35">
      <c r="B18" s="22" t="s">
        <v>16</v>
      </c>
      <c r="C18" s="23">
        <f>SUM(C6:C17)</f>
        <v>0</v>
      </c>
      <c r="D18" s="24">
        <v>0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11</vt:i4>
      </vt:variant>
    </vt:vector>
  </HeadingPairs>
  <TitlesOfParts>
    <vt:vector size="11" baseType="lpstr"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GRAFICO</vt:lpstr>
      <vt:lpstr>HISTORICO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ISABEL</cp:lastModifiedBy>
  <dcterms:created xsi:type="dcterms:W3CDTF">2013-09-10T13:21:21Z</dcterms:created>
  <dcterms:modified xsi:type="dcterms:W3CDTF">2025-12-02T17:00:30Z</dcterms:modified>
</cp:coreProperties>
</file>