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SABEL\OneDrive\Área de Trabalho\Isabel Freitas - Proben 2025\Baixa Tensão\Condomínio Estudantil\Apartamento 510\"/>
    </mc:Choice>
  </mc:AlternateContent>
  <bookViews>
    <workbookView xWindow="0" yWindow="0" windowWidth="23040" windowHeight="9372" activeTab="9"/>
  </bookViews>
  <sheets>
    <sheet name="2017" sheetId="10" r:id="rId1"/>
    <sheet name="2018" sheetId="9" r:id="rId2"/>
    <sheet name="2019" sheetId="11" r:id="rId3"/>
    <sheet name="2020" sheetId="12" r:id="rId4"/>
    <sheet name="2021" sheetId="13" r:id="rId5"/>
    <sheet name="2022" sheetId="14" r:id="rId6"/>
    <sheet name="2023" sheetId="15" r:id="rId7"/>
    <sheet name="2024" sheetId="16" r:id="rId8"/>
    <sheet name="2025" sheetId="17" r:id="rId9"/>
    <sheet name="GRAFICO" sheetId="6" r:id="rId10"/>
    <sheet name="HISTORICO" sheetId="1" r:id="rId1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8" i="17" l="1"/>
  <c r="C18" i="17"/>
  <c r="D18" i="16" l="1"/>
  <c r="C18" i="16"/>
  <c r="D18" i="15" l="1"/>
  <c r="C18" i="15"/>
  <c r="D6" i="14" l="1"/>
  <c r="D18" i="14" s="1"/>
  <c r="C18" i="14"/>
  <c r="D18" i="13" l="1"/>
  <c r="D10" i="1" s="1"/>
  <c r="C18" i="13"/>
  <c r="C10" i="1" s="1"/>
  <c r="D18" i="12"/>
  <c r="D9" i="1" s="1"/>
  <c r="C18" i="12"/>
  <c r="C9" i="1" s="1"/>
  <c r="D18" i="11"/>
  <c r="D8" i="1" s="1"/>
  <c r="C18" i="11"/>
  <c r="C8" i="1" s="1"/>
  <c r="D18" i="9"/>
  <c r="D7" i="1" s="1"/>
  <c r="C18" i="9"/>
  <c r="C7" i="1" s="1"/>
  <c r="D18" i="10" l="1"/>
  <c r="D6" i="1" s="1"/>
  <c r="C18" i="10"/>
  <c r="C6" i="1" s="1"/>
</calcChain>
</file>

<file path=xl/sharedStrings.xml><?xml version="1.0" encoding="utf-8"?>
<sst xmlns="http://schemas.openxmlformats.org/spreadsheetml/2006/main" count="173" uniqueCount="32">
  <si>
    <t>Ano</t>
  </si>
  <si>
    <t>Total em consumo (kWh)</t>
  </si>
  <si>
    <t>Mês</t>
  </si>
  <si>
    <t>Consumo Ativo (kWh)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</si>
  <si>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</si>
  <si>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</si>
  <si>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</si>
  <si>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</si>
  <si>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</si>
  <si>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</si>
  <si>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</si>
  <si>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</si>
  <si>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</si>
  <si>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</si>
  <si>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</si>
  <si>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</si>
  <si>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Total</t>
  </si>
  <si>
    <t>Fatura Total (R$)</t>
  </si>
  <si>
    <t>Total em dinheiro (R$)</t>
  </si>
  <si>
    <t>APARTAMENTO 510</t>
  </si>
  <si>
    <t>Dezembro/2024</t>
  </si>
  <si>
    <t>Janeiro/2025</t>
  </si>
  <si>
    <t>Fevereiro/2025</t>
  </si>
  <si>
    <t>Março/2025</t>
  </si>
  <si>
    <t>Abril/2025</t>
  </si>
  <si>
    <t>Maio/2025</t>
  </si>
  <si>
    <t>Junho/2025</t>
  </si>
  <si>
    <t>Julho/2025</t>
  </si>
  <si>
    <t>Setembro/2025</t>
  </si>
  <si>
    <t>Outubro/2025</t>
  </si>
  <si>
    <t>Novembro/2025</t>
  </si>
  <si>
    <t>Dezembro/2025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</si>
</sst>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(* #,##0.00_);_(* \(#,##0.00\);_(* &quot;-&quot;??_);_(@_)"/>
    <numFmt numFmtId="165" formatCode="&quot;R$&quot;#,##0.00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666666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</cellStyleXfs>
  <cellXfs count="49">
    <xf numFmtId="0" fontId="0" fillId="0" borderId="0" xfId="0"/>
    <xf numFmtId="0" fontId="0" fillId="0" borderId="0" xfId="0" applyAlignment="1">
      <alignment horizontal="center"/>
    </xf>
    <xf numFmtId="0" fontId="0" fillId="3" borderId="1" xfId="0" applyFill="1" applyBorder="1" applyAlignment="1">
      <alignment horizontal="center"/>
    </xf>
    <xf numFmtId="3" fontId="0" fillId="3" borderId="2" xfId="0" applyNumberForma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3" fontId="4" fillId="0" borderId="2" xfId="0" applyNumberFormat="1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/>
    </xf>
    <xf numFmtId="3" fontId="4" fillId="3" borderId="2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4" fontId="4" fillId="3" borderId="0" xfId="0" applyNumberFormat="1" applyFont="1" applyFill="1" applyAlignment="1">
      <alignment horizontal="center" vertical="center"/>
    </xf>
    <xf numFmtId="4" fontId="4" fillId="0" borderId="0" xfId="0" applyNumberFormat="1" applyFont="1" applyAlignment="1">
      <alignment horizontal="center"/>
    </xf>
    <xf numFmtId="3" fontId="4" fillId="0" borderId="2" xfId="0" applyNumberFormat="1" applyFont="1" applyBorder="1" applyAlignment="1">
      <alignment horizontal="center"/>
    </xf>
    <xf numFmtId="4" fontId="4" fillId="0" borderId="0" xfId="0" applyNumberFormat="1" applyFont="1" applyAlignment="1">
      <alignment horizontal="center" vertical="center"/>
    </xf>
    <xf numFmtId="0" fontId="7" fillId="3" borderId="3" xfId="0" applyFont="1" applyFill="1" applyBorder="1" applyAlignment="1">
      <alignment horizontal="center"/>
    </xf>
    <xf numFmtId="4" fontId="7" fillId="3" borderId="4" xfId="0" applyNumberFormat="1" applyFont="1" applyFill="1" applyBorder="1" applyAlignment="1">
      <alignment horizontal="center" vertical="center"/>
    </xf>
    <xf numFmtId="3" fontId="7" fillId="3" borderId="5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2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9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0" fillId="0" borderId="1" xfId="0" applyBorder="1" applyAlignment="1">
      <alignment horizontal="center"/>
    </xf>
    <xf numFmtId="3" fontId="0" fillId="0" borderId="2" xfId="0" applyNumberFormat="1" applyBorder="1" applyAlignment="1">
      <alignment horizontal="center" vertical="center"/>
    </xf>
    <xf numFmtId="49" fontId="4" fillId="3" borderId="1" xfId="0" applyNumberFormat="1" applyFont="1" applyFill="1" applyBorder="1" applyAlignment="1">
      <alignment horizontal="center"/>
    </xf>
    <xf numFmtId="165" fontId="0" fillId="3" borderId="0" xfId="2" applyNumberFormat="1" applyFont="1" applyFill="1" applyAlignment="1">
      <alignment horizontal="center" vertical="center"/>
    </xf>
    <xf numFmtId="165" fontId="0" fillId="0" borderId="0" xfId="2" applyNumberFormat="1" applyFont="1" applyBorder="1" applyAlignment="1">
      <alignment horizontal="center" vertical="center"/>
    </xf>
    <xf numFmtId="49" fontId="4" fillId="4" borderId="1" xfId="0" applyNumberFormat="1" applyFont="1" applyFill="1" applyBorder="1" applyAlignment="1">
      <alignment horizontal="center"/>
    </xf>
    <xf numFmtId="4" fontId="4" fillId="4" borderId="0" xfId="0" applyNumberFormat="1" applyFont="1" applyFill="1" applyAlignment="1">
      <alignment horizontal="center" vertical="center"/>
    </xf>
    <xf numFmtId="3" fontId="4" fillId="4" borderId="2" xfId="0" applyNumberFormat="1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/>
    </xf>
    <xf numFmtId="165" fontId="0" fillId="4" borderId="0" xfId="2" applyNumberFormat="1" applyFont="1" applyFill="1" applyAlignment="1">
      <alignment horizontal="center" vertical="center"/>
    </xf>
    <xf numFmtId="3" fontId="0" fillId="4" borderId="2" xfId="0" applyNumberFormat="1" applyFill="1" applyBorder="1" applyAlignment="1">
      <alignment horizontal="center" vertical="center"/>
    </xf>
    <xf numFmtId="2" fontId="4" fillId="4" borderId="0" xfId="0" applyNumberFormat="1" applyFont="1" applyFill="1" applyAlignment="1">
      <alignment horizontal="center" vertical="center"/>
    </xf>
    <xf numFmtId="2" fontId="4" fillId="3" borderId="0" xfId="0" applyNumberFormat="1" applyFont="1" applyFill="1" applyAlignment="1">
      <alignment horizontal="center" vertical="center"/>
    </xf>
    <xf numFmtId="0" fontId="4" fillId="4" borderId="2" xfId="0" applyNumberFormat="1" applyFont="1" applyFill="1" applyBorder="1" applyAlignment="1">
      <alignment horizontal="center" vertical="center"/>
    </xf>
    <xf numFmtId="0" fontId="4" fillId="3" borderId="2" xfId="0" applyNumberFormat="1" applyFont="1" applyFill="1" applyBorder="1" applyAlignment="1">
      <alignment horizontal="center" vertical="center"/>
    </xf>
    <xf numFmtId="4" fontId="4" fillId="3" borderId="0" xfId="0" applyNumberFormat="1" applyFont="1" applyFill="1" applyAlignment="1">
      <alignment horizontal="center"/>
    </xf>
    <xf numFmtId="3" fontId="4" fillId="3" borderId="2" xfId="0" applyNumberFormat="1" applyFont="1" applyFill="1" applyBorder="1" applyAlignment="1">
      <alignment horizontal="center"/>
    </xf>
    <xf numFmtId="49" fontId="10" fillId="4" borderId="1" xfId="0" applyNumberFormat="1" applyFont="1" applyFill="1" applyBorder="1" applyAlignment="1">
      <alignment horizontal="center"/>
    </xf>
    <xf numFmtId="4" fontId="10" fillId="4" borderId="0" xfId="0" applyNumberFormat="1" applyFont="1" applyFill="1" applyAlignment="1">
      <alignment horizontal="center" vertical="center"/>
    </xf>
    <xf numFmtId="3" fontId="10" fillId="4" borderId="2" xfId="0" applyNumberFormat="1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</cellXfs>
  <cellStyles count="5">
    <cellStyle name="Normal" xfId="0" builtinId="0"/>
    <cellStyle name="Normal 4" xfId="4"/>
    <cellStyle name="Vírgula" xfId="2" builtinId="3"/>
    <cellStyle name="Vírgula 3" xfId="1"/>
    <cellStyle name="Vírgula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6073895522112695E-2"/>
          <c:y val="4.0706851294454872E-2"/>
          <c:w val="0.9148710323474788"/>
          <c:h val="0.78448315900298837"/>
        </c:manualLayout>
      </c:layout>
      <c:lineChart>
        <c:grouping val="stacked"/>
        <c:varyColors val="0"/>
        <c:ser>
          <c:idx val="0"/>
          <c:order val="0"/>
          <c:tx>
            <c:strRef>
              <c:f>GRAFICO!$C$5</c:f>
              <c:strCache>
                <c:ptCount val="1"/>
                <c:pt idx="0">
                  <c:v>Fatura Total (R$)</c:v>
                </c:pt>
              </c:strCache>
            </c:strRef>
          </c:tx>
          <c:spPr>
            <a:ln>
              <a:solidFill>
                <a:schemeClr val="tx2">
                  <a:lumMod val="50000"/>
                </a:schemeClr>
              </a:solidFill>
            </a:ln>
          </c:spPr>
          <c:marker>
            <c:spPr>
              <a:solidFill>
                <a:schemeClr val="tx2">
                  <a:lumMod val="50000"/>
                </a:schemeClr>
              </a:solidFill>
              <a:ln>
                <a:solidFill>
                  <a:schemeClr val="tx2">
                    <a:lumMod val="50000"/>
                  </a:schemeClr>
                </a:solidFill>
              </a:ln>
            </c:spPr>
          </c:marker>
          <c:dLbls>
            <c:dLbl>
              <c:idx val="0"/>
              <c:layout>
                <c:manualLayout>
                  <c:x val="-4.0674135717994456E-2"/>
                  <c:y val="-3.152228385249295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3.5443974354506511E-2"/>
                  <c:y val="-3.46981563989915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4.1064651699864674E-2"/>
                  <c:y val="-3.299941435231366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D6AC-4E17-BBA3-593F821642A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4.0499743316641836E-2"/>
                  <c:y val="-3.300557022861531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D6AC-4E17-BBA3-593F821642A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4.050208611968268E-2"/>
                  <c:y val="3.630344105090881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3.7250714774565312E-2"/>
                  <c:y val="3.116160546373195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D6AC-4E17-BBA3-593F821642A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2.6146121211357957E-2"/>
                  <c:y val="3.379408202033621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4.1022774095509702E-2"/>
                  <c:y val="-3.587448839771214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5.7759173318519007E-2"/>
                  <c:y val="3.103932737537778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4.102277409550964E-2"/>
                  <c:y val="2.399308751053844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3.9163174181841932E-2"/>
                  <c:y val="3.15827233652720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3.5443974354506511E-2"/>
                  <c:y val="3.354868640595037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GRAFICO!$B$6:$B$17</c:f>
              <c:strCache>
                <c:ptCount val="12"/>
                <c:pt idx="0">
                  <c:v>Dezembro/2024</c:v>
                </c:pt>
                <c:pt idx="1">
                  <c:v>Janeiro/2025</c:v>
                </c:pt>
                <c:pt idx="2">
                  <c:v>Fevereiro/2025</c:v>
                </c:pt>
                <c:pt idx="3">
                  <c:v>Março/2025</c:v>
                </c:pt>
                <c:pt idx="4">
                  <c:v>Abril/2025</c:v>
                </c:pt>
                <c:pt idx="5">
                  <c:v>Maio/2025</c:v>
                </c:pt>
                <c:pt idx="6">
                  <c:v>Junho/2025</c:v>
                </c:pt>
                <c:pt idx="7">
                  <c:v>Julho/2025</c:v>
                </c:pt>
                <c:pt idx="8">
                  <c:v>Setembro/2025</c:v>
                </c:pt>
                <c:pt idx="9">
                  <c:v>Outubro/2025</c:v>
                </c:pt>
                <c:pt idx="10">
                  <c:v>Novembro/2025</c:v>
                </c:pt>
                <c:pt idx="11">
                  <c:v>Dezembro/2025</c:v>
                </c:pt>
              </c:strCache>
            </c:strRef>
          </c:cat>
          <c:val>
            <c:numRef>
              <c:f>GRAFICO!$C$6:$C$17</c:f>
              <c:numCache>
                <c:formatCode>#,##0.00</c:formatCode>
                <c:ptCount val="12"/>
                <c:pt idx="0">
                  <c:v>129.5</c:v>
                </c:pt>
                <c:pt idx="1">
                  <c:v>130.52000000000001</c:v>
                </c:pt>
                <c:pt idx="2">
                  <c:v>115.39</c:v>
                </c:pt>
                <c:pt idx="3">
                  <c:v>141.15</c:v>
                </c:pt>
                <c:pt idx="4">
                  <c:v>87.47</c:v>
                </c:pt>
                <c:pt idx="5">
                  <c:v>111.9</c:v>
                </c:pt>
                <c:pt idx="6">
                  <c:v>175.25</c:v>
                </c:pt>
                <c:pt idx="7">
                  <c:v>241.06</c:v>
                </c:pt>
                <c:pt idx="8">
                  <c:v>138.12</c:v>
                </c:pt>
                <c:pt idx="9">
                  <c:v>102.1</c:v>
                </c:pt>
                <c:pt idx="10">
                  <c:v>140.18</c:v>
                </c:pt>
                <c:pt idx="11">
                  <c:v>137.58000000000001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C-D6AC-4E17-BBA3-593F821642A2}"/>
            </c:ext>
          </c:extLst>
        </c:ser>
        <c:ser>
          <c:idx val="1"/>
          <c:order val="1"/>
          <c:tx>
            <c:strRef>
              <c:f>GRAFICO!$D$5</c:f>
              <c:strCache>
                <c:ptCount val="1"/>
                <c:pt idx="0">
                  <c:v>Consumo Ativo (kWh)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</c:spPr>
          </c:marker>
          <c:dLbls>
            <c:dLbl>
              <c:idx val="0"/>
              <c:layout>
                <c:manualLayout>
                  <c:x val="-3.0385862589330393E-2"/>
                  <c:y val="-3.72864225712480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2.1087863020991807E-2"/>
                  <c:y val="-3.728642257124797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2.8526262675662641E-2"/>
                  <c:y val="-3.728642257124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3.0386155439710454E-2"/>
                  <c:y val="-4.047152893219890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3.5443974354506511E-2"/>
                  <c:y val="-4.0717204359143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3.0385862589330442E-2"/>
                  <c:y val="-4.1147276262577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5.0841461639675137E-2"/>
                  <c:y val="-2.30719445657743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3.4105062416665832E-2"/>
                  <c:y val="-4.402514843356732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2.8526262675662776E-2"/>
                  <c:y val="-4.33494011031890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2.4807062848327243E-2"/>
                  <c:y val="-3.740926028472051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2.2947462934659654E-2"/>
                  <c:y val="-4.310372567624406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3.596466233033347E-2"/>
                  <c:y val="-4.395072876789471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GRAFICO!$B$6:$B$17</c:f>
              <c:strCache>
                <c:ptCount val="12"/>
                <c:pt idx="0">
                  <c:v>Dezembro/2024</c:v>
                </c:pt>
                <c:pt idx="1">
                  <c:v>Janeiro/2025</c:v>
                </c:pt>
                <c:pt idx="2">
                  <c:v>Fevereiro/2025</c:v>
                </c:pt>
                <c:pt idx="3">
                  <c:v>Março/2025</c:v>
                </c:pt>
                <c:pt idx="4">
                  <c:v>Abril/2025</c:v>
                </c:pt>
                <c:pt idx="5">
                  <c:v>Maio/2025</c:v>
                </c:pt>
                <c:pt idx="6">
                  <c:v>Junho/2025</c:v>
                </c:pt>
                <c:pt idx="7">
                  <c:v>Julho/2025</c:v>
                </c:pt>
                <c:pt idx="8">
                  <c:v>Setembro/2025</c:v>
                </c:pt>
                <c:pt idx="9">
                  <c:v>Outubro/2025</c:v>
                </c:pt>
                <c:pt idx="10">
                  <c:v>Novembro/2025</c:v>
                </c:pt>
                <c:pt idx="11">
                  <c:v>Dezembro/2025</c:v>
                </c:pt>
              </c:strCache>
            </c:strRef>
          </c:cat>
          <c:val>
            <c:numRef>
              <c:f>GRAFICO!$D$6:$D$17</c:f>
              <c:numCache>
                <c:formatCode>#,##0</c:formatCode>
                <c:ptCount val="12"/>
                <c:pt idx="0">
                  <c:v>134</c:v>
                </c:pt>
                <c:pt idx="1">
                  <c:v>135</c:v>
                </c:pt>
                <c:pt idx="2">
                  <c:v>115</c:v>
                </c:pt>
                <c:pt idx="3">
                  <c:v>148</c:v>
                </c:pt>
                <c:pt idx="4">
                  <c:v>90</c:v>
                </c:pt>
                <c:pt idx="5">
                  <c:v>117</c:v>
                </c:pt>
                <c:pt idx="6">
                  <c:v>189</c:v>
                </c:pt>
                <c:pt idx="7">
                  <c:v>266</c:v>
                </c:pt>
                <c:pt idx="8">
                  <c:v>143</c:v>
                </c:pt>
                <c:pt idx="9">
                  <c:v>96</c:v>
                </c:pt>
                <c:pt idx="10">
                  <c:v>142</c:v>
                </c:pt>
                <c:pt idx="11">
                  <c:v>140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9-D6AC-4E17-BBA3-593F821642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38064752"/>
        <c:axId val="1438068016"/>
      </c:lineChart>
      <c:catAx>
        <c:axId val="1438064752"/>
        <c:scaling>
          <c:orientation val="minMax"/>
        </c:scaling>
        <c:delete val="0"/>
        <c:axPos val="b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numFmt formatCode="General" sourceLinked="1"/>
        <c:majorTickMark val="out"/>
        <c:minorTickMark val="none"/>
        <c:tickLblPos val="nextTo"/>
        <c:txPr>
          <a:bodyPr rot="1800000"/>
          <a:lstStyle/>
          <a:p>
            <a:pPr>
              <a:defRPr/>
            </a:pPr>
            <a:endParaRPr lang="pt-BR"/>
          </a:p>
        </c:txPr>
        <c:crossAx val="1438068016"/>
        <c:crosses val="autoZero"/>
        <c:auto val="1"/>
        <c:lblAlgn val="ctr"/>
        <c:lblOffset val="100"/>
        <c:noMultiLvlLbl val="0"/>
      </c:catAx>
      <c:valAx>
        <c:axId val="1438068016"/>
        <c:scaling>
          <c:orientation val="minMax"/>
        </c:scaling>
        <c:delete val="1"/>
        <c:axPos val="l"/>
        <c:numFmt formatCode="#,##0" sourceLinked="0"/>
        <c:majorTickMark val="out"/>
        <c:minorTickMark val="none"/>
        <c:tickLblPos val="none"/>
        <c:crossAx val="143806475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"/>
          <c:y val="3.1103964076544404E-2"/>
          <c:w val="0.21122621110256709"/>
          <c:h val="0.13367689919251519"/>
        </c:manualLayout>
      </c:layout>
      <c:overlay val="0"/>
      <c:spPr>
        <a:solidFill>
          <a:sysClr val="window" lastClr="FFFFFF"/>
        </a:solidFill>
      </c:spPr>
    </c:legend>
    <c:plotVisOnly val="1"/>
    <c:dispBlanksAs val="zero"/>
    <c:showDLblsOverMax val="0"/>
  </c:chart>
  <c:txPr>
    <a:bodyPr/>
    <a:lstStyle/>
    <a:p>
      <a:pPr>
        <a:defRPr sz="900" b="1"/>
      </a:pPr>
      <a:endParaRPr lang="pt-BR"/>
    </a:p>
  </c:txPr>
  <c:printSettings>
    <c:headerFooter/>
    <c:pageMargins b="0.78740157499999996" l="0.511811024" r="0.511811024" t="0.78740157499999996" header="0.31496062000000441" footer="0.31496062000000441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cked"/>
        <c:varyColors val="0"/>
        <c:ser>
          <c:idx val="0"/>
          <c:order val="0"/>
          <c:tx>
            <c:strRef>
              <c:f>HISTORICO!$C$5</c:f>
              <c:strCache>
                <c:ptCount val="1"/>
                <c:pt idx="0">
                  <c:v>Total em dinheiro (R$)</c:v>
                </c:pt>
              </c:strCache>
            </c:strRef>
          </c:tx>
          <c:spPr>
            <a:ln>
              <a:solidFill>
                <a:srgbClr val="002060"/>
              </a:solidFill>
            </a:ln>
          </c:spPr>
          <c:marker>
            <c:spPr>
              <a:solidFill>
                <a:srgbClr val="002060"/>
              </a:solidFill>
              <a:ln>
                <a:solidFill>
                  <a:srgbClr val="002060"/>
                </a:solidFill>
              </a:ln>
            </c:spPr>
          </c:marker>
          <c:dLbls>
            <c:dLbl>
              <c:idx val="0"/>
              <c:layout>
                <c:manualLayout>
                  <c:x val="-5.0065521838713718E-2"/>
                  <c:y val="4.830457088549348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0801-4D13-97C7-C455F3CE90C4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6.6927234674536915E-2"/>
                  <c:y val="-4.695969530296970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7.850465869769177E-2"/>
                  <c:y val="4.770624316417029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7.4645517356640115E-2"/>
                  <c:y val="4.770624316417029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6.1138522662959528E-2"/>
                  <c:y val="4.042424789746707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7.0786376015588501E-2"/>
                  <c:y val="-4.3318697669618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3.9095988544123737E-2"/>
                  <c:y val="4.406524553081862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HISTORICO!$B$7:$B$13</c:f>
              <c:numCache>
                <c:formatCode>General</c:formatCode>
                <c:ptCount val="7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</c:numCache>
            </c:numRef>
          </c:cat>
          <c:val>
            <c:numRef>
              <c:f>HISTORICO!$C$7:$C$13</c:f>
              <c:numCache>
                <c:formatCode>"R$"#,##0.00</c:formatCode>
                <c:ptCount val="7"/>
                <c:pt idx="0">
                  <c:v>1402.2900000000002</c:v>
                </c:pt>
                <c:pt idx="1">
                  <c:v>1700.0500000000002</c:v>
                </c:pt>
                <c:pt idx="2">
                  <c:v>1622.8899999999999</c:v>
                </c:pt>
                <c:pt idx="3">
                  <c:v>1139.96</c:v>
                </c:pt>
                <c:pt idx="4">
                  <c:v>1077.1299999999999</c:v>
                </c:pt>
                <c:pt idx="5">
                  <c:v>1915.33</c:v>
                </c:pt>
                <c:pt idx="6">
                  <c:v>1215.55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0801-4D13-97C7-C455F3CE90C4}"/>
            </c:ext>
          </c:extLst>
        </c:ser>
        <c:ser>
          <c:idx val="1"/>
          <c:order val="1"/>
          <c:tx>
            <c:strRef>
              <c:f>HISTORICO!$D$5</c:f>
              <c:strCache>
                <c:ptCount val="1"/>
                <c:pt idx="0">
                  <c:v>Total em consumo (kWh)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</c:spPr>
          </c:marker>
          <c:dLbls>
            <c:dLbl>
              <c:idx val="0"/>
              <c:layout>
                <c:manualLayout>
                  <c:x val="-5.3648293963254594E-2"/>
                  <c:y val="-3.989701997244886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0801-4D13-97C7-C455F3CE90C4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4.0472820781628054E-2"/>
                  <c:y val="-4.770624316417029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4.2402391452153937E-2"/>
                  <c:y val="3.967770003626656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3.7231749793938639E-2"/>
                  <c:y val="3.28483925855526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0801-4D13-97C7-C455F3CE90C4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4.6261532793205482E-2"/>
                  <c:y val="-4.406524553081875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3.8543250111102247E-2"/>
                  <c:y val="3.239570476956355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HISTORICO!$B$7:$B$13</c:f>
              <c:numCache>
                <c:formatCode>General</c:formatCode>
                <c:ptCount val="7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</c:numCache>
            </c:numRef>
          </c:cat>
          <c:val>
            <c:numRef>
              <c:f>HISTORICO!$D$7:$D$13</c:f>
              <c:numCache>
                <c:formatCode>#,##0</c:formatCode>
                <c:ptCount val="7"/>
                <c:pt idx="0">
                  <c:v>1800</c:v>
                </c:pt>
                <c:pt idx="1">
                  <c:v>2104</c:v>
                </c:pt>
                <c:pt idx="2">
                  <c:v>2205</c:v>
                </c:pt>
                <c:pt idx="3">
                  <c:v>1284</c:v>
                </c:pt>
                <c:pt idx="4">
                  <c:v>1196</c:v>
                </c:pt>
                <c:pt idx="5">
                  <c:v>2243</c:v>
                </c:pt>
                <c:pt idx="6">
                  <c:v>1337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0801-4D13-97C7-C455F3CE90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38072912"/>
        <c:axId val="1438068560"/>
      </c:lineChart>
      <c:catAx>
        <c:axId val="1438072912"/>
        <c:scaling>
          <c:orientation val="minMax"/>
        </c:scaling>
        <c:delete val="0"/>
        <c:axPos val="b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crossAx val="1438068560"/>
        <c:crosses val="autoZero"/>
        <c:auto val="1"/>
        <c:lblAlgn val="ctr"/>
        <c:lblOffset val="100"/>
        <c:noMultiLvlLbl val="0"/>
      </c:catAx>
      <c:valAx>
        <c:axId val="1438068560"/>
        <c:scaling>
          <c:orientation val="minMax"/>
        </c:scaling>
        <c:delete val="1"/>
        <c:axPos val="l"/>
        <c:numFmt formatCode="&quot;R$&quot;#,##0.00" sourceLinked="1"/>
        <c:majorTickMark val="out"/>
        <c:minorTickMark val="none"/>
        <c:tickLblPos val="nextTo"/>
        <c:crossAx val="1438072912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2.2361748920314048E-2"/>
          <c:y val="0.10067645148944039"/>
          <c:w val="0.25800485934800532"/>
          <c:h val="0.1300285167056818"/>
        </c:manualLayout>
      </c:layout>
      <c:overlay val="0"/>
      <c:spPr>
        <a:solidFill>
          <a:schemeClr val="bg1"/>
        </a:solidFill>
      </c:spPr>
    </c:legend>
    <c:plotVisOnly val="1"/>
    <c:dispBlanksAs val="zero"/>
    <c:showDLblsOverMax val="0"/>
  </c:chart>
  <c:txPr>
    <a:bodyPr/>
    <a:lstStyle/>
    <a:p>
      <a:pPr>
        <a:defRPr sz="1000" b="1"/>
      </a:pPr>
      <a:endParaRPr lang="pt-BR"/>
    </a:p>
  </c:txPr>
  <c:printSettings>
    <c:headerFooter/>
    <c:pageMargins b="0.78740157499999996" l="0.511811024" r="0.511811024" t="0.78740157499999996" header="0.31496062000000058" footer="0.31496062000000058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161924</xdr:colOff>
      <xdr:row>2</xdr:row>
      <xdr:rowOff>34921</xdr:rowOff>
    </xdr:from>
    <xdr:to>
      <xdr:col>15</xdr:col>
      <xdr:colOff>285750</xdr:colOff>
      <xdr:row>19</xdr:row>
      <xdr:rowOff>156882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857249</xdr:colOff>
      <xdr:row>1</xdr:row>
      <xdr:rowOff>114300</xdr:rowOff>
    </xdr:from>
    <xdr:to>
      <xdr:col>12</xdr:col>
      <xdr:colOff>581024</xdr:colOff>
      <xdr:row>18</xdr:row>
      <xdr:rowOff>66675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18"/>
  <sheetViews>
    <sheetView workbookViewId="0"/>
  </sheetViews>
  <sheetFormatPr defaultRowHeight="14.4" x14ac:dyDescent="0.3"/>
  <cols>
    <col min="1" max="2" width="25.6640625" customWidth="1"/>
    <col min="3" max="3" width="22.6640625" customWidth="1"/>
    <col min="4" max="4" width="25.44140625" customWidth="1"/>
  </cols>
  <sheetData>
    <row r="3" spans="2:4" ht="15" thickBot="1" x14ac:dyDescent="0.35"/>
    <row r="4" spans="2:4" ht="21.6" thickBot="1" x14ac:dyDescent="0.35">
      <c r="B4" s="46" t="s">
        <v>19</v>
      </c>
      <c r="C4" s="47"/>
      <c r="D4" s="48"/>
    </row>
    <row r="5" spans="2:4" ht="18.600000000000001" thickTop="1" x14ac:dyDescent="0.35">
      <c r="B5" s="19" t="s">
        <v>2</v>
      </c>
      <c r="C5" s="20" t="s">
        <v>17</v>
      </c>
      <c r="D5" s="21" t="s">
        <v>3</v>
      </c>
    </row>
    <row r="6" spans="2:4" ht="15.6" x14ac:dyDescent="0.3">
      <c r="B6" s="7" t="s">
        <v>4</v>
      </c>
      <c r="C6" s="12"/>
      <c r="D6" s="8"/>
    </row>
    <row r="7" spans="2:4" ht="15.6" x14ac:dyDescent="0.3">
      <c r="B7" s="5" t="s">
        <v>5</v>
      </c>
      <c r="C7" s="13"/>
      <c r="D7" s="14"/>
    </row>
    <row r="8" spans="2:4" ht="15.6" x14ac:dyDescent="0.3">
      <c r="B8" s="7" t="s">
        <v>6</v>
      </c>
      <c r="C8" s="12"/>
      <c r="D8" s="8"/>
    </row>
    <row r="9" spans="2:4" ht="15.6" x14ac:dyDescent="0.3">
      <c r="B9" s="5" t="s">
        <v>7</v>
      </c>
      <c r="C9" s="13"/>
      <c r="D9" s="14"/>
    </row>
    <row r="10" spans="2:4" ht="15.6" x14ac:dyDescent="0.3">
      <c r="B10" s="7" t="s">
        <v>8</v>
      </c>
      <c r="C10" s="12"/>
      <c r="D10" s="8"/>
    </row>
    <row r="11" spans="2:4" ht="15.6" x14ac:dyDescent="0.3">
      <c r="B11" s="5" t="s">
        <v>9</v>
      </c>
      <c r="C11" s="13"/>
      <c r="D11" s="14"/>
    </row>
    <row r="12" spans="2:4" ht="15.6" x14ac:dyDescent="0.3">
      <c r="B12" s="7" t="s">
        <v>10</v>
      </c>
      <c r="C12" s="12"/>
      <c r="D12" s="8"/>
    </row>
    <row r="13" spans="2:4" ht="15.6" x14ac:dyDescent="0.3">
      <c r="B13" s="5" t="s">
        <v>11</v>
      </c>
      <c r="C13" s="13"/>
      <c r="D13" s="14"/>
    </row>
    <row r="14" spans="2:4" ht="15.6" x14ac:dyDescent="0.3">
      <c r="B14" s="7" t="s">
        <v>12</v>
      </c>
      <c r="C14" s="12"/>
      <c r="D14" s="8"/>
    </row>
    <row r="15" spans="2:4" ht="15.6" x14ac:dyDescent="0.3">
      <c r="B15" s="5" t="s">
        <v>13</v>
      </c>
      <c r="C15" s="15"/>
      <c r="D15" s="6"/>
    </row>
    <row r="16" spans="2:4" ht="15.6" x14ac:dyDescent="0.3">
      <c r="B16" s="7" t="s">
        <v>14</v>
      </c>
      <c r="C16" s="12">
        <v>18.47</v>
      </c>
      <c r="D16" s="8">
        <v>30</v>
      </c>
    </row>
    <row r="17" spans="2:4" ht="15.6" x14ac:dyDescent="0.3">
      <c r="B17" s="5" t="s">
        <v>15</v>
      </c>
      <c r="C17" s="15">
        <v>178.64</v>
      </c>
      <c r="D17" s="6">
        <v>294</v>
      </c>
    </row>
    <row r="18" spans="2:4" ht="16.2" thickBot="1" x14ac:dyDescent="0.35">
      <c r="B18" s="16" t="s">
        <v>16</v>
      </c>
      <c r="C18" s="17">
        <f>SUM(C16:C17)</f>
        <v>197.10999999999999</v>
      </c>
      <c r="D18" s="18">
        <f>SUM(D16:D17)</f>
        <v>324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17"/>
  <sheetViews>
    <sheetView tabSelected="1" topLeftCell="B1" workbookViewId="0">
      <selection activeCell="D18" sqref="D18"/>
    </sheetView>
  </sheetViews>
  <sheetFormatPr defaultRowHeight="14.4" x14ac:dyDescent="0.3"/>
  <cols>
    <col min="1" max="2" width="25.6640625" customWidth="1"/>
    <col min="3" max="3" width="22.6640625" customWidth="1"/>
    <col min="4" max="4" width="25.44140625" customWidth="1"/>
  </cols>
  <sheetData>
    <row r="3" spans="1:4" ht="15" thickBot="1" x14ac:dyDescent="0.35"/>
    <row r="4" spans="1:4" ht="22.5" customHeight="1" thickBot="1" x14ac:dyDescent="0.35">
      <c r="B4" s="46" t="s">
        <v>19</v>
      </c>
      <c r="C4" s="47"/>
      <c r="D4" s="48"/>
    </row>
    <row r="5" spans="1:4" ht="18.600000000000001" thickTop="1" x14ac:dyDescent="0.35">
      <c r="A5" s="1"/>
      <c r="B5" s="19" t="s">
        <v>2</v>
      </c>
      <c r="C5" s="25" t="s">
        <v>17</v>
      </c>
      <c r="D5" s="21" t="s">
        <v>3</v>
      </c>
    </row>
    <row r="6" spans="1:4" ht="15.6" x14ac:dyDescent="0.3">
      <c r="B6" s="43" t="s">
        <v>20</v>
      </c>
      <c r="C6" s="44">
        <v>129.5</v>
      </c>
      <c r="D6" s="45">
        <v>134</v>
      </c>
    </row>
    <row r="7" spans="1:4" ht="15.6" x14ac:dyDescent="0.3">
      <c r="B7" s="28" t="s">
        <v>21</v>
      </c>
      <c r="C7" s="12">
        <v>130.52000000000001</v>
      </c>
      <c r="D7" s="8">
        <v>135</v>
      </c>
    </row>
    <row r="8" spans="1:4" ht="15.6" x14ac:dyDescent="0.3">
      <c r="B8" s="31" t="s">
        <v>22</v>
      </c>
      <c r="C8" s="32">
        <v>115.39</v>
      </c>
      <c r="D8" s="33">
        <v>115</v>
      </c>
    </row>
    <row r="9" spans="1:4" ht="15.6" x14ac:dyDescent="0.3">
      <c r="B9" s="43" t="s">
        <v>23</v>
      </c>
      <c r="C9" s="44">
        <v>141.15</v>
      </c>
      <c r="D9" s="45">
        <v>148</v>
      </c>
    </row>
    <row r="10" spans="1:4" ht="15.6" x14ac:dyDescent="0.3">
      <c r="B10" s="28" t="s">
        <v>24</v>
      </c>
      <c r="C10" s="12">
        <v>87.47</v>
      </c>
      <c r="D10" s="8">
        <v>90</v>
      </c>
    </row>
    <row r="11" spans="1:4" ht="15.6" x14ac:dyDescent="0.3">
      <c r="B11" s="31" t="s">
        <v>25</v>
      </c>
      <c r="C11" s="32">
        <v>111.9</v>
      </c>
      <c r="D11" s="33">
        <v>117</v>
      </c>
    </row>
    <row r="12" spans="1:4" ht="15.6" x14ac:dyDescent="0.3">
      <c r="B12" s="43" t="s">
        <v>26</v>
      </c>
      <c r="C12" s="44">
        <v>175.25</v>
      </c>
      <c r="D12" s="45">
        <v>189</v>
      </c>
    </row>
    <row r="13" spans="1:4" ht="15.6" x14ac:dyDescent="0.3">
      <c r="B13" s="28" t="s">
        <v>27</v>
      </c>
      <c r="C13" s="12">
        <v>241.06</v>
      </c>
      <c r="D13" s="8">
        <v>266</v>
      </c>
    </row>
    <row r="14" spans="1:4" ht="15.6" x14ac:dyDescent="0.3">
      <c r="B14" s="31" t="s">
        <v>28</v>
      </c>
      <c r="C14" s="32">
        <v>138.12</v>
      </c>
      <c r="D14" s="33">
        <v>143</v>
      </c>
    </row>
    <row r="15" spans="1:4" ht="15.6" x14ac:dyDescent="0.3">
      <c r="B15" s="43" t="s">
        <v>29</v>
      </c>
      <c r="C15" s="44">
        <v>102.1</v>
      </c>
      <c r="D15" s="45">
        <v>96</v>
      </c>
    </row>
    <row r="16" spans="1:4" ht="15.6" x14ac:dyDescent="0.3">
      <c r="B16" s="28" t="s">
        <v>30</v>
      </c>
      <c r="C16" s="12">
        <v>140.18</v>
      </c>
      <c r="D16" s="8">
        <v>142</v>
      </c>
    </row>
    <row r="17" spans="2:4" ht="15.6" x14ac:dyDescent="0.3">
      <c r="B17" s="31" t="s">
        <v>31</v>
      </c>
      <c r="C17" s="32">
        <v>137.58000000000001</v>
      </c>
      <c r="D17" s="33">
        <v>140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F19"/>
  <sheetViews>
    <sheetView workbookViewId="0">
      <selection activeCell="D14" sqref="D14"/>
    </sheetView>
  </sheetViews>
  <sheetFormatPr defaultColWidth="9.109375" defaultRowHeight="15.6" x14ac:dyDescent="0.3"/>
  <cols>
    <col min="1" max="1" width="8.33203125" style="4" customWidth="1"/>
    <col min="2" max="2" width="21.5546875" style="4" customWidth="1"/>
    <col min="3" max="3" width="23.88671875" style="11" customWidth="1"/>
    <col min="4" max="4" width="27.44140625" style="4" customWidth="1"/>
    <col min="5" max="6" width="22.6640625" style="4" customWidth="1"/>
    <col min="7" max="16384" width="9.109375" style="4"/>
  </cols>
  <sheetData>
    <row r="3" spans="2:6" ht="16.2" thickBot="1" x14ac:dyDescent="0.35">
      <c r="F3" s="9"/>
    </row>
    <row r="4" spans="2:6" ht="27.75" customHeight="1" thickBot="1" x14ac:dyDescent="0.35">
      <c r="B4" s="46" t="s">
        <v>19</v>
      </c>
      <c r="C4" s="47"/>
      <c r="D4" s="48"/>
      <c r="F4" s="10"/>
    </row>
    <row r="5" spans="2:6" ht="16.2" thickTop="1" x14ac:dyDescent="0.3">
      <c r="B5" s="22" t="s">
        <v>0</v>
      </c>
      <c r="C5" s="23" t="s">
        <v>18</v>
      </c>
      <c r="D5" s="24" t="s">
        <v>1</v>
      </c>
    </row>
    <row r="6" spans="2:6" x14ac:dyDescent="0.3">
      <c r="B6" s="2">
        <v>2017</v>
      </c>
      <c r="C6" s="29">
        <f>'2017'!C$18</f>
        <v>197.10999999999999</v>
      </c>
      <c r="D6" s="3">
        <f>'2017'!D$18</f>
        <v>324</v>
      </c>
    </row>
    <row r="7" spans="2:6" x14ac:dyDescent="0.3">
      <c r="B7" s="26">
        <v>2018</v>
      </c>
      <c r="C7" s="30">
        <f>'2018'!C$18</f>
        <v>1402.2900000000002</v>
      </c>
      <c r="D7" s="27">
        <f>'2018'!D$18</f>
        <v>1800</v>
      </c>
    </row>
    <row r="8" spans="2:6" x14ac:dyDescent="0.3">
      <c r="B8" s="2">
        <v>2019</v>
      </c>
      <c r="C8" s="29">
        <f>'2019'!C18</f>
        <v>1700.0500000000002</v>
      </c>
      <c r="D8" s="3">
        <f>'2019'!D18</f>
        <v>2104</v>
      </c>
    </row>
    <row r="9" spans="2:6" x14ac:dyDescent="0.3">
      <c r="B9" s="26">
        <v>2020</v>
      </c>
      <c r="C9" s="30">
        <f>'2020'!C18</f>
        <v>1622.8899999999999</v>
      </c>
      <c r="D9" s="27">
        <f>'2020'!D18</f>
        <v>2205</v>
      </c>
    </row>
    <row r="10" spans="2:6" x14ac:dyDescent="0.3">
      <c r="B10" s="2">
        <v>2021</v>
      </c>
      <c r="C10" s="29">
        <f>'2021'!C18</f>
        <v>1139.96</v>
      </c>
      <c r="D10" s="3">
        <f>'2021'!D18</f>
        <v>1284</v>
      </c>
    </row>
    <row r="11" spans="2:6" x14ac:dyDescent="0.3">
      <c r="B11" s="34">
        <v>2022</v>
      </c>
      <c r="C11" s="35">
        <v>1077.1299999999999</v>
      </c>
      <c r="D11" s="36">
        <v>1196</v>
      </c>
    </row>
    <row r="12" spans="2:6" x14ac:dyDescent="0.3">
      <c r="B12" s="2">
        <v>2023</v>
      </c>
      <c r="C12" s="29">
        <v>1915.33</v>
      </c>
      <c r="D12" s="3">
        <v>2243</v>
      </c>
    </row>
    <row r="13" spans="2:6" x14ac:dyDescent="0.3">
      <c r="B13" s="34">
        <v>2024</v>
      </c>
      <c r="C13" s="35">
        <v>1215.55</v>
      </c>
      <c r="D13" s="36">
        <v>1337</v>
      </c>
    </row>
    <row r="14" spans="2:6" x14ac:dyDescent="0.3">
      <c r="C14" s="4"/>
    </row>
    <row r="15" spans="2:6" x14ac:dyDescent="0.3">
      <c r="C15" s="4"/>
    </row>
    <row r="16" spans="2:6" x14ac:dyDescent="0.3">
      <c r="C16" s="4"/>
    </row>
    <row r="17" spans="3:3" x14ac:dyDescent="0.3">
      <c r="C17" s="4"/>
    </row>
    <row r="18" spans="3:3" x14ac:dyDescent="0.3">
      <c r="C18" s="4"/>
    </row>
    <row r="19" spans="3:3" x14ac:dyDescent="0.3">
      <c r="C19" s="4"/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18"/>
  <sheetViews>
    <sheetView topLeftCell="B1" workbookViewId="0"/>
  </sheetViews>
  <sheetFormatPr defaultRowHeight="14.4" x14ac:dyDescent="0.3"/>
  <cols>
    <col min="1" max="2" width="25.6640625" customWidth="1"/>
    <col min="3" max="3" width="22.6640625" customWidth="1"/>
    <col min="4" max="4" width="25.44140625" customWidth="1"/>
  </cols>
  <sheetData>
    <row r="3" spans="2:4" ht="15" thickBot="1" x14ac:dyDescent="0.35"/>
    <row r="4" spans="2:4" ht="21.6" thickBot="1" x14ac:dyDescent="0.35">
      <c r="B4" s="46" t="s">
        <v>19</v>
      </c>
      <c r="C4" s="47"/>
      <c r="D4" s="48"/>
    </row>
    <row r="5" spans="2:4" ht="18.600000000000001" thickTop="1" x14ac:dyDescent="0.35">
      <c r="B5" s="19" t="s">
        <v>2</v>
      </c>
      <c r="C5" s="20" t="s">
        <v>17</v>
      </c>
      <c r="D5" s="21" t="s">
        <v>3</v>
      </c>
    </row>
    <row r="6" spans="2:4" ht="15.6" x14ac:dyDescent="0.3">
      <c r="B6" s="7" t="s">
        <v>4</v>
      </c>
      <c r="C6" s="12">
        <v>23.31</v>
      </c>
      <c r="D6" s="8">
        <v>30</v>
      </c>
    </row>
    <row r="7" spans="2:4" ht="15.6" x14ac:dyDescent="0.3">
      <c r="B7" s="5" t="s">
        <v>5</v>
      </c>
      <c r="C7" s="13">
        <v>36.590000000000003</v>
      </c>
      <c r="D7" s="14">
        <v>47</v>
      </c>
    </row>
    <row r="8" spans="2:4" ht="15.6" x14ac:dyDescent="0.3">
      <c r="B8" s="7" t="s">
        <v>6</v>
      </c>
      <c r="C8" s="12">
        <v>34.81</v>
      </c>
      <c r="D8" s="8">
        <v>48</v>
      </c>
    </row>
    <row r="9" spans="2:4" ht="15.6" x14ac:dyDescent="0.3">
      <c r="B9" s="5" t="s">
        <v>7</v>
      </c>
      <c r="C9" s="13">
        <v>93.73</v>
      </c>
      <c r="D9" s="14">
        <v>125</v>
      </c>
    </row>
    <row r="10" spans="2:4" ht="15.6" x14ac:dyDescent="0.3">
      <c r="B10" s="7" t="s">
        <v>8</v>
      </c>
      <c r="C10" s="12">
        <v>98.46</v>
      </c>
      <c r="D10" s="8">
        <v>138</v>
      </c>
    </row>
    <row r="11" spans="2:4" ht="15.6" x14ac:dyDescent="0.3">
      <c r="B11" s="5" t="s">
        <v>9</v>
      </c>
      <c r="C11" s="13">
        <v>214.28</v>
      </c>
      <c r="D11" s="14">
        <v>274</v>
      </c>
    </row>
    <row r="12" spans="2:4" ht="15.6" x14ac:dyDescent="0.3">
      <c r="B12" s="7" t="s">
        <v>10</v>
      </c>
      <c r="C12" s="12">
        <v>153.85</v>
      </c>
      <c r="D12" s="8">
        <v>190</v>
      </c>
    </row>
    <row r="13" spans="2:4" ht="15.6" x14ac:dyDescent="0.3">
      <c r="B13" s="5" t="s">
        <v>11</v>
      </c>
      <c r="C13" s="13">
        <v>281.16000000000003</v>
      </c>
      <c r="D13" s="14">
        <v>354</v>
      </c>
    </row>
    <row r="14" spans="2:4" ht="15.6" x14ac:dyDescent="0.3">
      <c r="B14" s="7" t="s">
        <v>12</v>
      </c>
      <c r="C14" s="12">
        <v>150.44</v>
      </c>
      <c r="D14" s="8">
        <v>186</v>
      </c>
    </row>
    <row r="15" spans="2:4" ht="15.6" x14ac:dyDescent="0.3">
      <c r="B15" s="5" t="s">
        <v>13</v>
      </c>
      <c r="C15" s="13">
        <v>120.68</v>
      </c>
      <c r="D15" s="14">
        <v>152</v>
      </c>
    </row>
    <row r="16" spans="2:4" ht="15.6" x14ac:dyDescent="0.3">
      <c r="B16" s="7" t="s">
        <v>14</v>
      </c>
      <c r="C16" s="12">
        <v>98.09</v>
      </c>
      <c r="D16" s="8">
        <v>130</v>
      </c>
    </row>
    <row r="17" spans="2:4" ht="15.6" x14ac:dyDescent="0.3">
      <c r="B17" s="5" t="s">
        <v>15</v>
      </c>
      <c r="C17" s="15">
        <v>96.89</v>
      </c>
      <c r="D17" s="6">
        <v>126</v>
      </c>
    </row>
    <row r="18" spans="2:4" ht="16.2" thickBot="1" x14ac:dyDescent="0.35">
      <c r="B18" s="16" t="s">
        <v>16</v>
      </c>
      <c r="C18" s="17">
        <f>SUM(C6:C17)</f>
        <v>1402.2900000000002</v>
      </c>
      <c r="D18" s="18">
        <f>SUM(D6:D17)</f>
        <v>1800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18"/>
  <sheetViews>
    <sheetView topLeftCell="B1" workbookViewId="0">
      <selection activeCell="C19" sqref="C19"/>
    </sheetView>
  </sheetViews>
  <sheetFormatPr defaultRowHeight="14.4" x14ac:dyDescent="0.3"/>
  <cols>
    <col min="1" max="2" width="25.6640625" customWidth="1"/>
    <col min="3" max="3" width="22.6640625" customWidth="1"/>
    <col min="4" max="4" width="25.44140625" customWidth="1"/>
  </cols>
  <sheetData>
    <row r="3" spans="2:4" ht="15" thickBot="1" x14ac:dyDescent="0.35"/>
    <row r="4" spans="2:4" ht="21.6" thickBot="1" x14ac:dyDescent="0.35">
      <c r="B4" s="46" t="s">
        <v>19</v>
      </c>
      <c r="C4" s="47"/>
      <c r="D4" s="48"/>
    </row>
    <row r="5" spans="2:4" ht="18.600000000000001" thickTop="1" x14ac:dyDescent="0.35">
      <c r="B5" s="19" t="s">
        <v>2</v>
      </c>
      <c r="C5" s="20" t="s">
        <v>17</v>
      </c>
      <c r="D5" s="21" t="s">
        <v>3</v>
      </c>
    </row>
    <row r="6" spans="2:4" ht="15.6" x14ac:dyDescent="0.3">
      <c r="B6" s="7" t="s">
        <v>4</v>
      </c>
      <c r="C6" s="12">
        <v>79.459999999999994</v>
      </c>
      <c r="D6" s="8">
        <v>100</v>
      </c>
    </row>
    <row r="7" spans="2:4" ht="15.6" x14ac:dyDescent="0.3">
      <c r="B7" s="5" t="s">
        <v>5</v>
      </c>
      <c r="C7" s="13">
        <v>126.16</v>
      </c>
      <c r="D7" s="14">
        <v>156</v>
      </c>
    </row>
    <row r="8" spans="2:4" ht="15.6" x14ac:dyDescent="0.3">
      <c r="B8" s="7" t="s">
        <v>6</v>
      </c>
      <c r="C8" s="12">
        <v>108.48</v>
      </c>
      <c r="D8" s="8">
        <v>128</v>
      </c>
    </row>
    <row r="9" spans="2:4" ht="15.6" x14ac:dyDescent="0.3">
      <c r="B9" s="5" t="s">
        <v>7</v>
      </c>
      <c r="C9" s="13">
        <v>131.01</v>
      </c>
      <c r="D9" s="14">
        <v>160</v>
      </c>
    </row>
    <row r="10" spans="2:4" ht="15.6" x14ac:dyDescent="0.3">
      <c r="B10" s="7" t="s">
        <v>8</v>
      </c>
      <c r="C10" s="12">
        <v>133.41999999999999</v>
      </c>
      <c r="D10" s="8">
        <v>168</v>
      </c>
    </row>
    <row r="11" spans="2:4" ht="15.6" x14ac:dyDescent="0.3">
      <c r="B11" s="5" t="s">
        <v>9</v>
      </c>
      <c r="C11" s="13">
        <v>144.53</v>
      </c>
      <c r="D11" s="14">
        <v>181</v>
      </c>
    </row>
    <row r="12" spans="2:4" ht="15.6" x14ac:dyDescent="0.3">
      <c r="B12" s="7" t="s">
        <v>10</v>
      </c>
      <c r="C12" s="12">
        <v>131.63</v>
      </c>
      <c r="D12" s="8">
        <v>166</v>
      </c>
    </row>
    <row r="13" spans="2:4" ht="15.6" x14ac:dyDescent="0.3">
      <c r="B13" s="5" t="s">
        <v>11</v>
      </c>
      <c r="C13" s="13">
        <v>174.34</v>
      </c>
      <c r="D13" s="14">
        <v>210</v>
      </c>
    </row>
    <row r="14" spans="2:4" ht="15.6" x14ac:dyDescent="0.3">
      <c r="B14" s="7" t="s">
        <v>12</v>
      </c>
      <c r="C14" s="12">
        <v>166.42</v>
      </c>
      <c r="D14" s="8">
        <v>201</v>
      </c>
    </row>
    <row r="15" spans="2:4" ht="15.6" x14ac:dyDescent="0.3">
      <c r="B15" s="5" t="s">
        <v>13</v>
      </c>
      <c r="C15" s="13">
        <v>174.75</v>
      </c>
      <c r="D15" s="14">
        <v>212</v>
      </c>
    </row>
    <row r="16" spans="2:4" ht="15.6" x14ac:dyDescent="0.3">
      <c r="B16" s="7" t="s">
        <v>14</v>
      </c>
      <c r="C16" s="12">
        <v>175.22</v>
      </c>
      <c r="D16" s="8">
        <v>217</v>
      </c>
    </row>
    <row r="17" spans="2:4" ht="15.6" x14ac:dyDescent="0.3">
      <c r="B17" s="5" t="s">
        <v>15</v>
      </c>
      <c r="C17" s="15">
        <v>154.63</v>
      </c>
      <c r="D17" s="6">
        <v>205</v>
      </c>
    </row>
    <row r="18" spans="2:4" ht="16.2" thickBot="1" x14ac:dyDescent="0.35">
      <c r="B18" s="16" t="s">
        <v>16</v>
      </c>
      <c r="C18" s="17">
        <f>SUM(C6:C17)</f>
        <v>1700.0500000000002</v>
      </c>
      <c r="D18" s="18">
        <f>SUM(D6:D17)</f>
        <v>2104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18"/>
  <sheetViews>
    <sheetView workbookViewId="0">
      <selection activeCell="B17" sqref="B17:D17"/>
    </sheetView>
  </sheetViews>
  <sheetFormatPr defaultRowHeight="14.4" x14ac:dyDescent="0.3"/>
  <cols>
    <col min="1" max="1" width="32.109375" customWidth="1"/>
    <col min="2" max="2" width="21" customWidth="1"/>
    <col min="3" max="3" width="20.44140625" bestFit="1" customWidth="1"/>
    <col min="4" max="4" width="26.44140625" bestFit="1" customWidth="1"/>
  </cols>
  <sheetData>
    <row r="3" spans="2:4" ht="15" thickBot="1" x14ac:dyDescent="0.35"/>
    <row r="4" spans="2:4" ht="21.6" thickBot="1" x14ac:dyDescent="0.35">
      <c r="B4" s="46" t="s">
        <v>19</v>
      </c>
      <c r="C4" s="47"/>
      <c r="D4" s="48"/>
    </row>
    <row r="5" spans="2:4" ht="18.600000000000001" thickTop="1" x14ac:dyDescent="0.35">
      <c r="B5" s="19" t="s">
        <v>2</v>
      </c>
      <c r="C5" s="20" t="s">
        <v>17</v>
      </c>
      <c r="D5" s="21" t="s">
        <v>3</v>
      </c>
    </row>
    <row r="6" spans="2:4" ht="15.6" x14ac:dyDescent="0.3">
      <c r="B6" s="7" t="s">
        <v>4</v>
      </c>
      <c r="C6" s="12">
        <v>48.74</v>
      </c>
      <c r="D6" s="8">
        <v>63</v>
      </c>
    </row>
    <row r="7" spans="2:4" ht="15.6" x14ac:dyDescent="0.3">
      <c r="B7" s="5" t="s">
        <v>5</v>
      </c>
      <c r="C7" s="13">
        <v>83.99</v>
      </c>
      <c r="D7" s="14">
        <v>110</v>
      </c>
    </row>
    <row r="8" spans="2:4" ht="15.6" x14ac:dyDescent="0.3">
      <c r="B8" s="7" t="s">
        <v>6</v>
      </c>
      <c r="C8" s="12">
        <v>83.11</v>
      </c>
      <c r="D8" s="8">
        <v>112</v>
      </c>
    </row>
    <row r="9" spans="2:4" ht="15.6" x14ac:dyDescent="0.3">
      <c r="B9" s="5" t="s">
        <v>7</v>
      </c>
      <c r="C9" s="13">
        <v>85.71</v>
      </c>
      <c r="D9" s="14">
        <v>111</v>
      </c>
    </row>
    <row r="10" spans="2:4" ht="15.6" x14ac:dyDescent="0.3">
      <c r="B10" s="7" t="s">
        <v>8</v>
      </c>
      <c r="C10" s="12">
        <v>122.17</v>
      </c>
      <c r="D10" s="8">
        <v>164</v>
      </c>
    </row>
    <row r="11" spans="2:4" ht="15.6" x14ac:dyDescent="0.3">
      <c r="B11" s="5" t="s">
        <v>9</v>
      </c>
      <c r="C11" s="13">
        <v>125.23</v>
      </c>
      <c r="D11" s="14">
        <v>174</v>
      </c>
    </row>
    <row r="12" spans="2:4" ht="15.6" x14ac:dyDescent="0.3">
      <c r="B12" s="7" t="s">
        <v>10</v>
      </c>
      <c r="C12" s="12">
        <v>425.19</v>
      </c>
      <c r="D12" s="8">
        <v>591</v>
      </c>
    </row>
    <row r="13" spans="2:4" ht="15.6" x14ac:dyDescent="0.3">
      <c r="B13" s="5" t="s">
        <v>11</v>
      </c>
      <c r="C13" s="13">
        <v>200.05</v>
      </c>
      <c r="D13" s="14">
        <v>275</v>
      </c>
    </row>
    <row r="14" spans="2:4" ht="15.6" x14ac:dyDescent="0.3">
      <c r="B14" s="7" t="s">
        <v>12</v>
      </c>
      <c r="C14" s="12">
        <v>239.48</v>
      </c>
      <c r="D14" s="8">
        <v>330</v>
      </c>
    </row>
    <row r="15" spans="2:4" ht="15.6" x14ac:dyDescent="0.3">
      <c r="B15" s="5" t="s">
        <v>13</v>
      </c>
      <c r="C15" s="13">
        <v>125.13</v>
      </c>
      <c r="D15" s="14">
        <v>167</v>
      </c>
    </row>
    <row r="16" spans="2:4" ht="15.6" x14ac:dyDescent="0.3">
      <c r="B16" s="7" t="s">
        <v>14</v>
      </c>
      <c r="C16" s="12">
        <v>49.92</v>
      </c>
      <c r="D16" s="8">
        <v>67</v>
      </c>
    </row>
    <row r="17" spans="2:4" ht="15.6" x14ac:dyDescent="0.3">
      <c r="B17" s="5" t="s">
        <v>15</v>
      </c>
      <c r="C17" s="15">
        <v>34.17</v>
      </c>
      <c r="D17" s="6">
        <v>41</v>
      </c>
    </row>
    <row r="18" spans="2:4" ht="16.2" thickBot="1" x14ac:dyDescent="0.35">
      <c r="B18" s="16" t="s">
        <v>16</v>
      </c>
      <c r="C18" s="17">
        <f>SUM(C6:C17)</f>
        <v>1622.8899999999999</v>
      </c>
      <c r="D18" s="18">
        <f>SUM(D6:D17)</f>
        <v>2205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18"/>
  <sheetViews>
    <sheetView workbookViewId="0">
      <selection sqref="A1:D19"/>
    </sheetView>
  </sheetViews>
  <sheetFormatPr defaultRowHeight="14.4" x14ac:dyDescent="0.3"/>
  <cols>
    <col min="1" max="1" width="24.6640625" customWidth="1"/>
    <col min="2" max="2" width="20.33203125" customWidth="1"/>
    <col min="3" max="3" width="20.44140625" bestFit="1" customWidth="1"/>
    <col min="4" max="4" width="26.44140625" bestFit="1" customWidth="1"/>
  </cols>
  <sheetData>
    <row r="3" spans="2:4" ht="15" thickBot="1" x14ac:dyDescent="0.35"/>
    <row r="4" spans="2:4" ht="21.6" thickBot="1" x14ac:dyDescent="0.35">
      <c r="B4" s="46" t="s">
        <v>19</v>
      </c>
      <c r="C4" s="47"/>
      <c r="D4" s="48"/>
    </row>
    <row r="5" spans="2:4" ht="18.600000000000001" thickTop="1" x14ac:dyDescent="0.35">
      <c r="B5" s="19" t="s">
        <v>2</v>
      </c>
      <c r="C5" s="20" t="s">
        <v>17</v>
      </c>
      <c r="D5" s="21" t="s">
        <v>3</v>
      </c>
    </row>
    <row r="6" spans="2:4" ht="15.6" x14ac:dyDescent="0.3">
      <c r="B6" s="7" t="s">
        <v>4</v>
      </c>
      <c r="C6" s="12">
        <v>25.83</v>
      </c>
      <c r="D6" s="8">
        <v>30</v>
      </c>
    </row>
    <row r="7" spans="2:4" ht="15.6" x14ac:dyDescent="0.3">
      <c r="B7" s="5" t="s">
        <v>5</v>
      </c>
      <c r="C7" s="13">
        <v>24.01</v>
      </c>
      <c r="D7" s="14">
        <v>30</v>
      </c>
    </row>
    <row r="8" spans="2:4" ht="15.6" x14ac:dyDescent="0.3">
      <c r="B8" s="7" t="s">
        <v>6</v>
      </c>
      <c r="C8" s="12">
        <v>76.14</v>
      </c>
      <c r="D8" s="8">
        <v>93</v>
      </c>
    </row>
    <row r="9" spans="2:4" ht="15.6" x14ac:dyDescent="0.3">
      <c r="B9" s="5" t="s">
        <v>7</v>
      </c>
      <c r="C9" s="13">
        <v>76.27</v>
      </c>
      <c r="D9" s="14">
        <v>95</v>
      </c>
    </row>
    <row r="10" spans="2:4" ht="15.6" x14ac:dyDescent="0.3">
      <c r="B10" s="7" t="s">
        <v>8</v>
      </c>
      <c r="C10" s="12">
        <v>80.73</v>
      </c>
      <c r="D10" s="8">
        <v>101</v>
      </c>
    </row>
    <row r="11" spans="2:4" ht="15.6" x14ac:dyDescent="0.3">
      <c r="B11" s="5" t="s">
        <v>9</v>
      </c>
      <c r="C11" s="13">
        <v>87.75</v>
      </c>
      <c r="D11" s="14">
        <v>106</v>
      </c>
    </row>
    <row r="12" spans="2:4" ht="15.6" x14ac:dyDescent="0.3">
      <c r="B12" s="7" t="s">
        <v>10</v>
      </c>
      <c r="C12" s="12">
        <v>358.8</v>
      </c>
      <c r="D12" s="8">
        <v>417</v>
      </c>
    </row>
    <row r="13" spans="2:4" ht="15.6" x14ac:dyDescent="0.3">
      <c r="B13" s="5" t="s">
        <v>11</v>
      </c>
      <c r="C13" s="13">
        <v>26.98</v>
      </c>
      <c r="D13" s="14">
        <v>30</v>
      </c>
    </row>
    <row r="14" spans="2:4" ht="15.6" x14ac:dyDescent="0.3">
      <c r="B14" s="7" t="s">
        <v>12</v>
      </c>
      <c r="C14" s="12">
        <v>117.31</v>
      </c>
      <c r="D14" s="8">
        <v>121</v>
      </c>
    </row>
    <row r="15" spans="2:4" ht="15.6" x14ac:dyDescent="0.3">
      <c r="B15" s="5" t="s">
        <v>13</v>
      </c>
      <c r="C15" s="13">
        <v>92.48</v>
      </c>
      <c r="D15" s="14">
        <v>92</v>
      </c>
    </row>
    <row r="16" spans="2:4" ht="15.6" x14ac:dyDescent="0.3">
      <c r="B16" s="7" t="s">
        <v>14</v>
      </c>
      <c r="C16" s="12">
        <v>99.15</v>
      </c>
      <c r="D16" s="8">
        <v>102</v>
      </c>
    </row>
    <row r="17" spans="2:4" ht="15.6" x14ac:dyDescent="0.3">
      <c r="B17" s="5" t="s">
        <v>15</v>
      </c>
      <c r="C17" s="15">
        <v>74.510000000000005</v>
      </c>
      <c r="D17" s="6">
        <v>67</v>
      </c>
    </row>
    <row r="18" spans="2:4" ht="16.2" thickBot="1" x14ac:dyDescent="0.35">
      <c r="B18" s="16" t="s">
        <v>16</v>
      </c>
      <c r="C18" s="17">
        <f>SUM(C6:C17)</f>
        <v>1139.96</v>
      </c>
      <c r="D18" s="18">
        <f>SUM(D6:D17)</f>
        <v>1284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18"/>
  <sheetViews>
    <sheetView workbookViewId="0">
      <selection activeCell="C18" sqref="C18:D18"/>
    </sheetView>
  </sheetViews>
  <sheetFormatPr defaultRowHeight="14.4" x14ac:dyDescent="0.3"/>
  <cols>
    <col min="1" max="1" width="24.44140625" customWidth="1"/>
    <col min="2" max="2" width="19.6640625" customWidth="1"/>
    <col min="3" max="3" width="20.44140625" bestFit="1" customWidth="1"/>
    <col min="4" max="4" width="26.44140625" bestFit="1" customWidth="1"/>
  </cols>
  <sheetData>
    <row r="3" spans="2:4" ht="15" thickBot="1" x14ac:dyDescent="0.35"/>
    <row r="4" spans="2:4" ht="21.6" thickBot="1" x14ac:dyDescent="0.35">
      <c r="B4" s="46" t="s">
        <v>19</v>
      </c>
      <c r="C4" s="47"/>
      <c r="D4" s="48"/>
    </row>
    <row r="5" spans="2:4" ht="18.600000000000001" thickTop="1" x14ac:dyDescent="0.35">
      <c r="B5" s="19" t="s">
        <v>2</v>
      </c>
      <c r="C5" s="20" t="s">
        <v>17</v>
      </c>
      <c r="D5" s="21" t="s">
        <v>3</v>
      </c>
    </row>
    <row r="6" spans="2:4" ht="15.6" x14ac:dyDescent="0.3">
      <c r="B6" s="7" t="s">
        <v>4</v>
      </c>
      <c r="C6" s="12">
        <v>60.72</v>
      </c>
      <c r="D6" s="8">
        <f>21+36</f>
        <v>57</v>
      </c>
    </row>
    <row r="7" spans="2:4" ht="15.6" x14ac:dyDescent="0.3">
      <c r="B7" s="5" t="s">
        <v>5</v>
      </c>
      <c r="C7" s="13">
        <v>56.05</v>
      </c>
      <c r="D7" s="14">
        <v>54</v>
      </c>
    </row>
    <row r="8" spans="2:4" ht="15.6" x14ac:dyDescent="0.3">
      <c r="B8" s="7" t="s">
        <v>6</v>
      </c>
      <c r="C8" s="12">
        <v>58.19</v>
      </c>
      <c r="D8" s="8">
        <v>54</v>
      </c>
    </row>
    <row r="9" spans="2:4" ht="15.6" x14ac:dyDescent="0.3">
      <c r="B9" s="5" t="s">
        <v>7</v>
      </c>
      <c r="C9" s="13">
        <v>64.5</v>
      </c>
      <c r="D9" s="14">
        <v>61</v>
      </c>
    </row>
    <row r="10" spans="2:4" ht="15.6" x14ac:dyDescent="0.3">
      <c r="B10" s="7" t="s">
        <v>8</v>
      </c>
      <c r="C10" s="12">
        <v>78.06</v>
      </c>
      <c r="D10" s="8">
        <v>78</v>
      </c>
    </row>
    <row r="11" spans="2:4" ht="15.6" x14ac:dyDescent="0.3">
      <c r="B11" s="5" t="s">
        <v>9</v>
      </c>
      <c r="C11" s="13">
        <v>224.47</v>
      </c>
      <c r="D11" s="14">
        <v>251</v>
      </c>
    </row>
    <row r="12" spans="2:4" ht="15.6" x14ac:dyDescent="0.3">
      <c r="B12" s="7" t="s">
        <v>10</v>
      </c>
      <c r="C12" s="12">
        <v>35.299999999999997</v>
      </c>
      <c r="D12" s="8">
        <v>30</v>
      </c>
    </row>
    <row r="13" spans="2:4" ht="15.6" x14ac:dyDescent="0.3">
      <c r="B13" s="5" t="s">
        <v>11</v>
      </c>
      <c r="C13" s="13">
        <v>60.33</v>
      </c>
      <c r="D13" s="14">
        <v>64</v>
      </c>
    </row>
    <row r="14" spans="2:4" ht="15.6" x14ac:dyDescent="0.3">
      <c r="B14" s="7" t="s">
        <v>12</v>
      </c>
      <c r="C14" s="12">
        <v>127.93</v>
      </c>
      <c r="D14" s="8">
        <v>155</v>
      </c>
    </row>
    <row r="15" spans="2:4" ht="15.6" x14ac:dyDescent="0.3">
      <c r="B15" s="5" t="s">
        <v>13</v>
      </c>
      <c r="C15" s="13">
        <v>102.92</v>
      </c>
      <c r="D15" s="14">
        <v>132</v>
      </c>
    </row>
    <row r="16" spans="2:4" ht="15.6" x14ac:dyDescent="0.3">
      <c r="B16" s="7" t="s">
        <v>14</v>
      </c>
      <c r="C16" s="12">
        <v>112.43</v>
      </c>
      <c r="D16" s="8">
        <v>144</v>
      </c>
    </row>
    <row r="17" spans="2:4" ht="15.6" x14ac:dyDescent="0.3">
      <c r="B17" s="5" t="s">
        <v>15</v>
      </c>
      <c r="C17" s="15">
        <v>96.23</v>
      </c>
      <c r="D17" s="6">
        <v>116</v>
      </c>
    </row>
    <row r="18" spans="2:4" ht="16.2" thickBot="1" x14ac:dyDescent="0.35">
      <c r="B18" s="16" t="s">
        <v>16</v>
      </c>
      <c r="C18" s="17">
        <f>SUM(C6:C17)</f>
        <v>1077.1299999999999</v>
      </c>
      <c r="D18" s="18">
        <f>SUM(D6:D17)</f>
        <v>1196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18"/>
  <sheetViews>
    <sheetView workbookViewId="0">
      <selection activeCell="D18" sqref="D18"/>
    </sheetView>
  </sheetViews>
  <sheetFormatPr defaultRowHeight="14.4" x14ac:dyDescent="0.3"/>
  <cols>
    <col min="1" max="1" width="24.44140625" customWidth="1"/>
    <col min="2" max="2" width="19.6640625" customWidth="1"/>
    <col min="3" max="3" width="20.44140625" bestFit="1" customWidth="1"/>
    <col min="4" max="4" width="26.44140625" bestFit="1" customWidth="1"/>
  </cols>
  <sheetData>
    <row r="3" spans="2:4" ht="15" thickBot="1" x14ac:dyDescent="0.35"/>
    <row r="4" spans="2:4" ht="21.6" thickBot="1" x14ac:dyDescent="0.35">
      <c r="B4" s="46" t="s">
        <v>19</v>
      </c>
      <c r="C4" s="47"/>
      <c r="D4" s="48"/>
    </row>
    <row r="5" spans="2:4" ht="18.600000000000001" thickTop="1" x14ac:dyDescent="0.35">
      <c r="B5" s="19" t="s">
        <v>2</v>
      </c>
      <c r="C5" s="20" t="s">
        <v>17</v>
      </c>
      <c r="D5" s="21" t="s">
        <v>3</v>
      </c>
    </row>
    <row r="6" spans="2:4" ht="15.6" x14ac:dyDescent="0.3">
      <c r="B6" s="7" t="s">
        <v>4</v>
      </c>
      <c r="C6" s="12">
        <v>41.93</v>
      </c>
      <c r="D6" s="8">
        <v>41</v>
      </c>
    </row>
    <row r="7" spans="2:4" ht="15.6" x14ac:dyDescent="0.3">
      <c r="B7" s="5" t="s">
        <v>5</v>
      </c>
      <c r="C7" s="13">
        <v>79.84</v>
      </c>
      <c r="D7" s="14">
        <v>84</v>
      </c>
    </row>
    <row r="8" spans="2:4" ht="15.6" x14ac:dyDescent="0.3">
      <c r="B8" s="7" t="s">
        <v>6</v>
      </c>
      <c r="C8" s="12">
        <v>114.11</v>
      </c>
      <c r="D8" s="8">
        <v>129</v>
      </c>
    </row>
    <row r="9" spans="2:4" ht="15.6" x14ac:dyDescent="0.3">
      <c r="B9" s="5" t="s">
        <v>7</v>
      </c>
      <c r="C9" s="13">
        <v>170.77</v>
      </c>
      <c r="D9" s="14">
        <v>206</v>
      </c>
    </row>
    <row r="10" spans="2:4" ht="15.6" x14ac:dyDescent="0.3">
      <c r="B10" s="7" t="s">
        <v>8</v>
      </c>
      <c r="C10" s="12">
        <v>246.02</v>
      </c>
      <c r="D10" s="8">
        <v>304</v>
      </c>
    </row>
    <row r="11" spans="2:4" ht="15.6" x14ac:dyDescent="0.3">
      <c r="B11" s="5" t="s">
        <v>9</v>
      </c>
      <c r="C11" s="13">
        <v>277.66000000000003</v>
      </c>
      <c r="D11" s="14">
        <v>284</v>
      </c>
    </row>
    <row r="12" spans="2:4" ht="15.6" x14ac:dyDescent="0.3">
      <c r="B12" s="7" t="s">
        <v>10</v>
      </c>
      <c r="C12" s="12">
        <v>123.68</v>
      </c>
      <c r="D12" s="8">
        <v>147</v>
      </c>
    </row>
    <row r="13" spans="2:4" ht="15.6" x14ac:dyDescent="0.3">
      <c r="B13" s="5" t="s">
        <v>11</v>
      </c>
      <c r="C13" s="13">
        <v>207.59</v>
      </c>
      <c r="D13" s="14">
        <v>258</v>
      </c>
    </row>
    <row r="14" spans="2:4" ht="15.6" x14ac:dyDescent="0.3">
      <c r="B14" s="7" t="s">
        <v>12</v>
      </c>
      <c r="C14" s="12">
        <v>330.11</v>
      </c>
      <c r="D14" s="8">
        <v>419</v>
      </c>
    </row>
    <row r="15" spans="2:4" ht="15.6" x14ac:dyDescent="0.3">
      <c r="B15" s="5" t="s">
        <v>13</v>
      </c>
      <c r="C15" s="13">
        <v>122.35</v>
      </c>
      <c r="D15" s="14">
        <v>145</v>
      </c>
    </row>
    <row r="16" spans="2:4" ht="15.6" x14ac:dyDescent="0.3">
      <c r="B16" s="7" t="s">
        <v>14</v>
      </c>
      <c r="C16" s="12">
        <v>71.09</v>
      </c>
      <c r="D16" s="8">
        <v>76</v>
      </c>
    </row>
    <row r="17" spans="2:4" ht="15.6" x14ac:dyDescent="0.3">
      <c r="B17" s="5" t="s">
        <v>15</v>
      </c>
      <c r="C17" s="15">
        <v>130.18</v>
      </c>
      <c r="D17" s="6">
        <v>150</v>
      </c>
    </row>
    <row r="18" spans="2:4" ht="16.2" thickBot="1" x14ac:dyDescent="0.35">
      <c r="B18" s="16" t="s">
        <v>16</v>
      </c>
      <c r="C18" s="17">
        <f>SUM(C6:C17)</f>
        <v>1915.33</v>
      </c>
      <c r="D18" s="18">
        <f>SUM(D6:D17)</f>
        <v>2243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18"/>
  <sheetViews>
    <sheetView workbookViewId="0">
      <selection activeCell="F17" sqref="F17"/>
    </sheetView>
  </sheetViews>
  <sheetFormatPr defaultRowHeight="14.4" x14ac:dyDescent="0.3"/>
  <cols>
    <col min="1" max="1" width="24.44140625" customWidth="1"/>
    <col min="2" max="2" width="19.6640625" customWidth="1"/>
    <col min="3" max="3" width="20.44140625" bestFit="1" customWidth="1"/>
    <col min="4" max="4" width="26.44140625" bestFit="1" customWidth="1"/>
  </cols>
  <sheetData>
    <row r="3" spans="2:4" ht="15" thickBot="1" x14ac:dyDescent="0.35"/>
    <row r="4" spans="2:4" ht="21.6" thickBot="1" x14ac:dyDescent="0.35">
      <c r="B4" s="46" t="s">
        <v>19</v>
      </c>
      <c r="C4" s="47"/>
      <c r="D4" s="48"/>
    </row>
    <row r="5" spans="2:4" ht="18.600000000000001" thickTop="1" x14ac:dyDescent="0.35">
      <c r="B5" s="19" t="s">
        <v>2</v>
      </c>
      <c r="C5" s="20" t="s">
        <v>17</v>
      </c>
      <c r="D5" s="21" t="s">
        <v>3</v>
      </c>
    </row>
    <row r="6" spans="2:4" ht="15.6" x14ac:dyDescent="0.3">
      <c r="B6" s="7" t="s">
        <v>4</v>
      </c>
      <c r="C6" s="12">
        <v>60.82</v>
      </c>
      <c r="D6" s="8">
        <v>63</v>
      </c>
    </row>
    <row r="7" spans="2:4" ht="15.6" x14ac:dyDescent="0.3">
      <c r="B7" s="5" t="s">
        <v>5</v>
      </c>
      <c r="C7" s="13">
        <v>63.55</v>
      </c>
      <c r="D7" s="14">
        <v>68</v>
      </c>
    </row>
    <row r="8" spans="2:4" ht="15.6" x14ac:dyDescent="0.3">
      <c r="B8" s="7" t="s">
        <v>6</v>
      </c>
      <c r="C8" s="12">
        <v>112.08</v>
      </c>
      <c r="D8" s="8">
        <v>133</v>
      </c>
    </row>
    <row r="9" spans="2:4" ht="15.6" x14ac:dyDescent="0.3">
      <c r="B9" s="5" t="s">
        <v>7</v>
      </c>
      <c r="C9" s="13">
        <v>78.260000000000005</v>
      </c>
      <c r="D9" s="14">
        <v>87</v>
      </c>
    </row>
    <row r="10" spans="2:4" ht="15.6" x14ac:dyDescent="0.3">
      <c r="B10" s="7" t="s">
        <v>8</v>
      </c>
      <c r="C10" s="41">
        <v>66.42</v>
      </c>
      <c r="D10" s="42">
        <v>71</v>
      </c>
    </row>
    <row r="11" spans="2:4" ht="15.6" x14ac:dyDescent="0.3">
      <c r="B11" s="5" t="s">
        <v>9</v>
      </c>
      <c r="C11" s="37">
        <v>65.3</v>
      </c>
      <c r="D11" s="39">
        <v>70</v>
      </c>
    </row>
    <row r="12" spans="2:4" ht="15.6" x14ac:dyDescent="0.3">
      <c r="B12" s="7" t="s">
        <v>10</v>
      </c>
      <c r="C12" s="38">
        <v>82.18</v>
      </c>
      <c r="D12" s="40">
        <v>92</v>
      </c>
    </row>
    <row r="13" spans="2:4" ht="15.6" x14ac:dyDescent="0.3">
      <c r="B13" s="5" t="s">
        <v>11</v>
      </c>
      <c r="C13" s="37">
        <v>164.2</v>
      </c>
      <c r="D13" s="39">
        <v>190</v>
      </c>
    </row>
    <row r="14" spans="2:4" ht="15.6" x14ac:dyDescent="0.3">
      <c r="B14" s="7" t="s">
        <v>12</v>
      </c>
      <c r="C14" s="38">
        <v>126.35</v>
      </c>
      <c r="D14" s="40">
        <v>137</v>
      </c>
    </row>
    <row r="15" spans="2:4" ht="15.6" x14ac:dyDescent="0.3">
      <c r="B15" s="5" t="s">
        <v>13</v>
      </c>
      <c r="C15" s="37">
        <v>118.16</v>
      </c>
      <c r="D15" s="39">
        <v>123</v>
      </c>
    </row>
    <row r="16" spans="2:4" ht="15.6" x14ac:dyDescent="0.3">
      <c r="B16" s="7" t="s">
        <v>14</v>
      </c>
      <c r="C16" s="38">
        <v>148.72999999999999</v>
      </c>
      <c r="D16" s="40">
        <v>169</v>
      </c>
    </row>
    <row r="17" spans="2:4" ht="15.6" x14ac:dyDescent="0.3">
      <c r="B17" s="5" t="s">
        <v>15</v>
      </c>
      <c r="C17" s="37">
        <v>129.5</v>
      </c>
      <c r="D17" s="39">
        <v>134</v>
      </c>
    </row>
    <row r="18" spans="2:4" ht="16.2" thickBot="1" x14ac:dyDescent="0.35">
      <c r="B18" s="16" t="s">
        <v>16</v>
      </c>
      <c r="C18" s="17">
        <f>SUM(C6:C17)</f>
        <v>1215.55</v>
      </c>
      <c r="D18" s="18">
        <f>SUM(D6:D17)</f>
        <v>1337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18"/>
  <sheetViews>
    <sheetView workbookViewId="0">
      <selection activeCell="J10" sqref="J10:J11"/>
    </sheetView>
  </sheetViews>
  <sheetFormatPr defaultRowHeight="14.4" x14ac:dyDescent="0.3"/>
  <cols>
    <col min="1" max="1" width="24.44140625" customWidth="1"/>
    <col min="2" max="2" width="19.6640625" customWidth="1"/>
    <col min="3" max="3" width="20.44140625" bestFit="1" customWidth="1"/>
    <col min="4" max="4" width="26.44140625" bestFit="1" customWidth="1"/>
  </cols>
  <sheetData>
    <row r="3" spans="2:4" ht="15" thickBot="1" x14ac:dyDescent="0.35"/>
    <row r="4" spans="2:4" ht="21.6" thickBot="1" x14ac:dyDescent="0.35">
      <c r="B4" s="46" t="s">
        <v>19</v>
      </c>
      <c r="C4" s="47"/>
      <c r="D4" s="48"/>
    </row>
    <row r="5" spans="2:4" ht="18.600000000000001" thickTop="1" x14ac:dyDescent="0.35">
      <c r="B5" s="19" t="s">
        <v>2</v>
      </c>
      <c r="C5" s="20" t="s">
        <v>17</v>
      </c>
      <c r="D5" s="21" t="s">
        <v>3</v>
      </c>
    </row>
    <row r="6" spans="2:4" ht="15.6" x14ac:dyDescent="0.3">
      <c r="B6" s="7" t="s">
        <v>4</v>
      </c>
      <c r="C6" s="12">
        <v>0</v>
      </c>
      <c r="D6" s="8">
        <v>0</v>
      </c>
    </row>
    <row r="7" spans="2:4" ht="15.6" x14ac:dyDescent="0.3">
      <c r="B7" s="5" t="s">
        <v>5</v>
      </c>
      <c r="C7" s="13">
        <v>0</v>
      </c>
      <c r="D7" s="14">
        <v>0</v>
      </c>
    </row>
    <row r="8" spans="2:4" ht="15.6" x14ac:dyDescent="0.3">
      <c r="B8" s="7" t="s">
        <v>6</v>
      </c>
      <c r="C8" s="12">
        <v>0</v>
      </c>
      <c r="D8" s="8">
        <v>0</v>
      </c>
    </row>
    <row r="9" spans="2:4" ht="15.6" x14ac:dyDescent="0.3">
      <c r="B9" s="5" t="s">
        <v>7</v>
      </c>
      <c r="C9" s="13">
        <v>0</v>
      </c>
      <c r="D9" s="14">
        <v>0</v>
      </c>
    </row>
    <row r="10" spans="2:4" ht="15.6" x14ac:dyDescent="0.3">
      <c r="B10" s="7" t="s">
        <v>8</v>
      </c>
      <c r="C10" s="12">
        <v>0</v>
      </c>
      <c r="D10" s="8">
        <v>0</v>
      </c>
    </row>
    <row r="11" spans="2:4" ht="15.6" x14ac:dyDescent="0.3">
      <c r="B11" s="5" t="s">
        <v>9</v>
      </c>
      <c r="C11" s="13">
        <v>0</v>
      </c>
      <c r="D11" s="14">
        <v>0</v>
      </c>
    </row>
    <row r="12" spans="2:4" ht="15.6" x14ac:dyDescent="0.3">
      <c r="B12" s="7" t="s">
        <v>10</v>
      </c>
      <c r="C12" s="12">
        <v>0</v>
      </c>
      <c r="D12" s="8">
        <v>0</v>
      </c>
    </row>
    <row r="13" spans="2:4" ht="15.6" x14ac:dyDescent="0.3">
      <c r="B13" s="5" t="s">
        <v>11</v>
      </c>
      <c r="C13" s="13">
        <v>0</v>
      </c>
      <c r="D13" s="14">
        <v>0</v>
      </c>
    </row>
    <row r="14" spans="2:4" ht="15.6" x14ac:dyDescent="0.3">
      <c r="B14" s="7" t="s">
        <v>12</v>
      </c>
      <c r="C14" s="12">
        <v>0</v>
      </c>
      <c r="D14" s="8">
        <v>0</v>
      </c>
    </row>
    <row r="15" spans="2:4" ht="15.6" x14ac:dyDescent="0.3">
      <c r="B15" s="5" t="s">
        <v>13</v>
      </c>
      <c r="C15" s="13">
        <v>0</v>
      </c>
      <c r="D15" s="14">
        <v>0</v>
      </c>
    </row>
    <row r="16" spans="2:4" ht="15.6" x14ac:dyDescent="0.3">
      <c r="B16" s="7" t="s">
        <v>14</v>
      </c>
      <c r="C16" s="12">
        <v>0</v>
      </c>
      <c r="D16" s="8">
        <v>0</v>
      </c>
    </row>
    <row r="17" spans="2:4" ht="15.6" x14ac:dyDescent="0.3">
      <c r="B17" s="5" t="s">
        <v>15</v>
      </c>
      <c r="C17" s="15">
        <v>0</v>
      </c>
      <c r="D17" s="6">
        <v>0</v>
      </c>
    </row>
    <row r="18" spans="2:4" ht="16.2" thickBot="1" x14ac:dyDescent="0.35">
      <c r="B18" s="16" t="s">
        <v>16</v>
      </c>
      <c r="C18" s="17">
        <f>SUM(C6:C17)</f>
        <v>0</v>
      </c>
      <c r="D18" s="18">
        <f>SUM(D6:D17)</f>
        <v>0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11</vt:i4>
      </vt:variant>
    </vt:vector>
  </HeadingPairs>
  <TitlesOfParts>
    <vt:vector size="11" baseType="lpstr"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  <vt:lpstr>GRAFICO</vt:lpstr>
      <vt:lpstr>HISTORICO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Juuh</dc:creator>
  <cp:lastModifiedBy>ISABEL</cp:lastModifiedBy>
  <cp:lastPrinted>2023-08-21T12:59:55Z</cp:lastPrinted>
  <dcterms:created xsi:type="dcterms:W3CDTF">2013-09-10T13:21:21Z</dcterms:created>
  <dcterms:modified xsi:type="dcterms:W3CDTF">2025-11-17T18:09:32Z</dcterms:modified>
</cp:coreProperties>
</file>