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5_JUNHO\MORADIA INDIGENA\"/>
    </mc:Choice>
  </mc:AlternateContent>
  <xr:revisionPtr revIDLastSave="0" documentId="13_ncr:1_{363868D4-818D-49E4-ACAE-4E1CEF8C3113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2020" sheetId="13" r:id="rId1"/>
    <sheet name="2021" sheetId="14" r:id="rId2"/>
    <sheet name="2022" sheetId="15" r:id="rId3"/>
    <sheet name="2023" sheetId="16" r:id="rId4"/>
    <sheet name="2024" sheetId="17" r:id="rId5"/>
    <sheet name="GRAFICO" sheetId="6" r:id="rId6"/>
    <sheet name="HISTORICO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C18" i="16"/>
  <c r="D18" i="16"/>
  <c r="D6" i="15" l="1"/>
  <c r="D18" i="15" s="1"/>
  <c r="C18" i="15"/>
  <c r="D18" i="14" l="1"/>
  <c r="D8" i="1" s="1"/>
  <c r="C18" i="14"/>
  <c r="C8" i="1" s="1"/>
  <c r="C7" i="1"/>
  <c r="D18" i="13"/>
  <c r="D7" i="1" s="1"/>
  <c r="C18" i="13"/>
</calcChain>
</file>

<file path=xl/sharedStrings.xml><?xml version="1.0" encoding="utf-8"?>
<sst xmlns="http://schemas.openxmlformats.org/spreadsheetml/2006/main" count="94" uniqueCount="21">
  <si>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</si>
  <si>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</si>
  <si>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</si>
  <si>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</si>
  <si>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</si>
  <si>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</si>
  <si>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</si>
  <si>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</si>
  <si>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</si>
  <si>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</si>
  <si>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</si>
  <si>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</si>
  <si>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</si>
  <si>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</si>
  <si>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</si>
  <si>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</si>
  <si>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</si>
  <si>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</si>
  <si>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</si>
  <si>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304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</si>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</sst>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1"/>
      <color theme="1"/>
      <name val="Berlin Sans FB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43" fontId="3" fillId="0" borderId="0" xfId="2" applyFont="1" applyBorder="1" applyAlignment="1"/>
    <xf numFmtId="43" fontId="3" fillId="3" borderId="0" xfId="2" applyFont="1" applyFill="1" applyBorder="1" applyAlignment="1"/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4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4" fontId="3" fillId="4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0" fontId="5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165" fontId="3" fillId="3" borderId="0" xfId="0" applyNumberFormat="1" applyFont="1" applyFill="1" applyAlignment="1">
      <alignment horizontal="center" vertical="center"/>
    </xf>
    <xf numFmtId="165" fontId="3" fillId="0" borderId="0" xfId="2" applyNumberFormat="1" applyFont="1" applyBorder="1" applyAlignment="1">
      <alignment horizontal="center" vertical="center"/>
    </xf>
    <xf numFmtId="166" fontId="3" fillId="3" borderId="0" xfId="2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" fontId="3" fillId="4" borderId="1" xfId="0" applyNumberFormat="1" applyFont="1" applyFill="1" applyBorder="1" applyAlignment="1">
      <alignment horizontal="center"/>
    </xf>
    <xf numFmtId="17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5">
    <cellStyle name="Normal" xfId="0" builtinId="0"/>
    <cellStyle name="Normal 4" xfId="4" xr:uid="{00000000-0005-0000-0000-000001000000}"/>
    <cellStyle name="Vírgula" xfId="2" builtinId="3"/>
    <cellStyle name="Vírgula 3" xfId="1" xr:uid="{00000000-0005-0000-0000-000003000000}"/>
    <cellStyle name="Vírgula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15298659231924E-2"/>
          <c:y val="8.6997689442697645E-2"/>
          <c:w val="0.94363103469769671"/>
          <c:h val="0.7584204672422693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3.288972159324547E-2"/>
                  <c:y val="3.6144762430714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EC-458A-A213-F79A7EE92AFC}"/>
                </c:ext>
              </c:extLst>
            </c:dLbl>
            <c:dLbl>
              <c:idx val="1"/>
              <c:layout>
                <c:manualLayout>
                  <c:x val="-3.6770907899941446E-2"/>
                  <c:y val="2.9266921309793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EC-458A-A213-F79A7EE92AFC}"/>
                </c:ext>
              </c:extLst>
            </c:dLbl>
            <c:dLbl>
              <c:idx val="2"/>
              <c:layout>
                <c:manualLayout>
                  <c:x val="-3.74197991916854E-2"/>
                  <c:y val="3.6792919385873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EC-458A-A213-F79A7EE92AFC}"/>
                </c:ext>
              </c:extLst>
            </c:dLbl>
            <c:dLbl>
              <c:idx val="3"/>
              <c:layout>
                <c:manualLayout>
                  <c:x val="-2.9337857550962226E-2"/>
                  <c:y val="2.8373465929734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C7-4AB2-81AA-876C5EB347F7}"/>
                </c:ext>
              </c:extLst>
            </c:dLbl>
            <c:dLbl>
              <c:idx val="4"/>
              <c:layout>
                <c:manualLayout>
                  <c:x val="-4.9340783522086623E-2"/>
                  <c:y val="5.0603799687407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EC-458A-A213-F79A7EE92AFC}"/>
                </c:ext>
              </c:extLst>
            </c:dLbl>
            <c:dLbl>
              <c:idx val="5"/>
              <c:layout>
                <c:manualLayout>
                  <c:x val="-6.2638419204966683E-2"/>
                  <c:y val="5.13603313901913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68165645908861"/>
                      <c:h val="8.47858795945249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0EC-458A-A213-F79A7EE92AFC}"/>
                </c:ext>
              </c:extLst>
            </c:dLbl>
            <c:dLbl>
              <c:idx val="6"/>
              <c:layout>
                <c:manualLayout>
                  <c:x val="-2.4049435666865543E-2"/>
                  <c:y val="3.4363121239339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EC-458A-A213-F79A7EE92AFC}"/>
                </c:ext>
              </c:extLst>
            </c:dLbl>
            <c:dLbl>
              <c:idx val="7"/>
              <c:layout>
                <c:manualLayout>
                  <c:x val="-1.1044156275756636E-2"/>
                  <c:y val="2.9947749591147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EC-458A-A213-F79A7EE92AFC}"/>
                </c:ext>
              </c:extLst>
            </c:dLbl>
            <c:dLbl>
              <c:idx val="8"/>
              <c:layout>
                <c:manualLayout>
                  <c:x val="-2.4807298311184854E-2"/>
                  <c:y val="3.3023860343781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EC-458A-A213-F79A7EE92AFC}"/>
                </c:ext>
              </c:extLst>
            </c:dLbl>
            <c:dLbl>
              <c:idx val="9"/>
              <c:layout>
                <c:manualLayout>
                  <c:x val="-4.0051607869297103E-2"/>
                  <c:y val="2.99972835373139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</a:t>
                    </a:r>
                    <a:fld id="{CCDE3F44-63FF-4E4F-8066-3158A800AA0D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50EC-458A-A213-F79A7EE92AFC}"/>
                </c:ext>
              </c:extLst>
            </c:dLbl>
            <c:dLbl>
              <c:idx val="10"/>
              <c:layout>
                <c:manualLayout>
                  <c:x val="-6.246815899221355E-2"/>
                  <c:y val="2.6541105139225959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/>
                    </a:pPr>
                    <a:r>
                      <a:rPr lang="en-US"/>
                      <a:t>R$</a:t>
                    </a:r>
                    <a:fld id="{D2BB5116-1C29-4408-A298-59A72CB71BB3}" type="VALUE">
                      <a:rPr lang="en-US"/>
                      <a:pPr>
                        <a:defRPr sz="900"/>
                      </a:pPr>
                      <a:t>[VALOR]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41297072162516"/>
                      <c:h val="0.1031180036328306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0C7-4AB2-81AA-876C5EB347F7}"/>
                </c:ext>
              </c:extLst>
            </c:dLbl>
            <c:dLbl>
              <c:idx val="11"/>
              <c:layout>
                <c:manualLayout>
                  <c:x val="-3.6983672960715641E-2"/>
                  <c:y val="3.00349609538130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</a:t>
                    </a:r>
                    <a:fld id="{301501C2-520A-40B4-A698-34A321DAEB94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0EC-458A-A213-F79A7EE92A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</c:numCache>
            </c:numRef>
          </c:cat>
          <c:val>
            <c:numRef>
              <c:f>GRAFICO!$C$6:$C$17</c:f>
              <c:numCache>
                <c:formatCode>General</c:formatCode>
                <c:ptCount val="12"/>
                <c:pt idx="0">
                  <c:v>303.89</c:v>
                </c:pt>
                <c:pt idx="1">
                  <c:v>307.93</c:v>
                </c:pt>
                <c:pt idx="2">
                  <c:v>307.67</c:v>
                </c:pt>
                <c:pt idx="3">
                  <c:v>296.74</c:v>
                </c:pt>
                <c:pt idx="4">
                  <c:v>192.52</c:v>
                </c:pt>
                <c:pt idx="5">
                  <c:v>140.44999999999999</c:v>
                </c:pt>
                <c:pt idx="6">
                  <c:v>159.86000000000001</c:v>
                </c:pt>
                <c:pt idx="7">
                  <c:v>64.38</c:v>
                </c:pt>
                <c:pt idx="8">
                  <c:v>121.66</c:v>
                </c:pt>
                <c:pt idx="9">
                  <c:v>138.82</c:v>
                </c:pt>
                <c:pt idx="10">
                  <c:v>128.16</c:v>
                </c:pt>
                <c:pt idx="11">
                  <c:v>199.34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0EC-458A-A213-F79A7EE92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4967520"/>
        <c:axId val="1634970784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3580196593952881E-2"/>
                  <c:y val="-3.4727775396225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EC-458A-A213-F79A7EE92AFC}"/>
                </c:ext>
              </c:extLst>
            </c:dLbl>
            <c:dLbl>
              <c:idx val="1"/>
              <c:layout>
                <c:manualLayout>
                  <c:x val="-2.6390573797386734E-2"/>
                  <c:y val="-4.42632429349892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0EC-458A-A213-F79A7EE92AFC}"/>
                </c:ext>
              </c:extLst>
            </c:dLbl>
            <c:dLbl>
              <c:idx val="2"/>
              <c:layout>
                <c:manualLayout>
                  <c:x val="-5.5259914737442253E-3"/>
                  <c:y val="-3.7120876103577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0EC-458A-A213-F79A7EE92AFC}"/>
                </c:ext>
              </c:extLst>
            </c:dLbl>
            <c:dLbl>
              <c:idx val="3"/>
              <c:layout>
                <c:manualLayout>
                  <c:x val="-3.302921345863092E-2"/>
                  <c:y val="-4.7605727910973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0EC-458A-A213-F79A7EE92AFC}"/>
                </c:ext>
              </c:extLst>
            </c:dLbl>
            <c:dLbl>
              <c:idx val="4"/>
              <c:layout>
                <c:manualLayout>
                  <c:x val="-5.7417667928767657E-3"/>
                  <c:y val="-4.3897847759050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0EC-458A-A213-F79A7EE92AFC}"/>
                </c:ext>
              </c:extLst>
            </c:dLbl>
            <c:dLbl>
              <c:idx val="5"/>
              <c:layout>
                <c:manualLayout>
                  <c:x val="-2.6526190359305757E-2"/>
                  <c:y val="-2.7516430662301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0EC-458A-A213-F79A7EE92AFC}"/>
                </c:ext>
              </c:extLst>
            </c:dLbl>
            <c:dLbl>
              <c:idx val="6"/>
              <c:layout>
                <c:manualLayout>
                  <c:x val="-3.0722696806176088E-2"/>
                  <c:y val="-6.24551176445739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0EC-458A-A213-F79A7EE92AFC}"/>
                </c:ext>
              </c:extLst>
            </c:dLbl>
            <c:dLbl>
              <c:idx val="7"/>
              <c:layout>
                <c:manualLayout>
                  <c:x val="-3.5870922035745753E-2"/>
                  <c:y val="-3.3782762120491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0EC-458A-A213-F79A7EE92AFC}"/>
                </c:ext>
              </c:extLst>
            </c:dLbl>
            <c:dLbl>
              <c:idx val="8"/>
              <c:layout>
                <c:manualLayout>
                  <c:x val="-2.7185643235016401E-2"/>
                  <c:y val="-4.2652679826009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0EC-458A-A213-F79A7EE92AFC}"/>
                </c:ext>
              </c:extLst>
            </c:dLbl>
            <c:dLbl>
              <c:idx val="9"/>
              <c:layout>
                <c:manualLayout>
                  <c:x val="-2.5531566472224158E-2"/>
                  <c:y val="-4.1177727535367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0EC-458A-A213-F79A7EE92AFC}"/>
                </c:ext>
              </c:extLst>
            </c:dLbl>
            <c:dLbl>
              <c:idx val="10"/>
              <c:layout>
                <c:manualLayout>
                  <c:x val="-2.3171450071669226E-2"/>
                  <c:y val="-4.01867354007924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0EC-458A-A213-F79A7EE92AFC}"/>
                </c:ext>
              </c:extLst>
            </c:dLbl>
            <c:dLbl>
              <c:idx val="11"/>
              <c:layout>
                <c:manualLayout>
                  <c:x val="-2.9913633525881545E-2"/>
                  <c:y val="-3.7092979810949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86-4A94-9BF4-751FEB54ABC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</c:numCache>
            </c:numRef>
          </c:cat>
          <c:val>
            <c:numRef>
              <c:f>GRAFICO!$D$6:$D$17</c:f>
              <c:numCache>
                <c:formatCode>General</c:formatCode>
                <c:ptCount val="12"/>
                <c:pt idx="0">
                  <c:v>384</c:v>
                </c:pt>
                <c:pt idx="1">
                  <c:v>388</c:v>
                </c:pt>
                <c:pt idx="2">
                  <c:v>372</c:v>
                </c:pt>
                <c:pt idx="3">
                  <c:v>346</c:v>
                </c:pt>
                <c:pt idx="4">
                  <c:v>209</c:v>
                </c:pt>
                <c:pt idx="5">
                  <c:v>159</c:v>
                </c:pt>
                <c:pt idx="6">
                  <c:v>173</c:v>
                </c:pt>
                <c:pt idx="7">
                  <c:v>50</c:v>
                </c:pt>
                <c:pt idx="8">
                  <c:v>123</c:v>
                </c:pt>
                <c:pt idx="9">
                  <c:v>145</c:v>
                </c:pt>
                <c:pt idx="10">
                  <c:v>139</c:v>
                </c:pt>
                <c:pt idx="11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50EC-458A-A213-F79A7EE92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4971872"/>
        <c:axId val="1634969152"/>
      </c:lineChart>
      <c:dateAx>
        <c:axId val="163496752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634970784"/>
        <c:crosses val="autoZero"/>
        <c:auto val="1"/>
        <c:lblOffset val="200"/>
        <c:baseTimeUnit val="months"/>
      </c:dateAx>
      <c:valAx>
        <c:axId val="163497078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1634967520"/>
        <c:crosses val="autoZero"/>
        <c:crossBetween val="between"/>
      </c:valAx>
      <c:valAx>
        <c:axId val="1634969152"/>
        <c:scaling>
          <c:orientation val="minMax"/>
          <c:max val="15000"/>
        </c:scaling>
        <c:delete val="1"/>
        <c:axPos val="r"/>
        <c:numFmt formatCode="General" sourceLinked="1"/>
        <c:majorTickMark val="out"/>
        <c:minorTickMark val="none"/>
        <c:tickLblPos val="none"/>
        <c:crossAx val="1634971872"/>
        <c:crosses val="max"/>
        <c:crossBetween val="between"/>
      </c:valAx>
      <c:dateAx>
        <c:axId val="16349718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634969152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1925758600157629E-2"/>
          <c:y val="7.7860062096058807E-2"/>
          <c:w val="0.19651229680089852"/>
          <c:h val="0.11605787936164608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 w="9525"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297" footer="0.3149606200000029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363610588928872E-2"/>
          <c:y val="4.0382565815636776E-2"/>
          <c:w val="0.94645172870166405"/>
          <c:h val="0.81338900819215776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0.14051991187960081"/>
                  <c:y val="-1.4267080251332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R$39,61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7AB-49A4-AD36-3349197A74E8}"/>
                </c:ext>
              </c:extLst>
            </c:dLbl>
            <c:dLbl>
              <c:idx val="1"/>
              <c:layout>
                <c:manualLayout>
                  <c:x val="-5.0723607465733523E-3"/>
                  <c:y val="-4.154855643044616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R$535,10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7AB-49A4-AD36-3349197A74E8}"/>
                </c:ext>
              </c:extLst>
            </c:dLbl>
            <c:dLbl>
              <c:idx val="2"/>
              <c:layout>
                <c:manualLayout>
                  <c:x val="-2.9547061825605219E-2"/>
                  <c:y val="6.70660940109759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R$</a:t>
                    </a:r>
                    <a:fld id="{9762370F-472D-41C6-BE4A-F5BDE3EAFEFA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7AB-49A4-AD36-3349197A74E8}"/>
                </c:ext>
              </c:extLst>
            </c:dLbl>
            <c:dLbl>
              <c:idx val="3"/>
              <c:layout>
                <c:manualLayout>
                  <c:x val="-0.10034795129775444"/>
                  <c:y val="3.2180863755666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AB-49A4-AD36-3349197A74E8}"/>
                </c:ext>
              </c:extLst>
            </c:dLbl>
            <c:dLbl>
              <c:idx val="4"/>
              <c:layout>
                <c:manualLayout>
                  <c:x val="-6.8898913677456985E-2"/>
                  <c:y val="3.5124314006203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AB-49A4-AD36-3349197A74E8}"/>
                </c:ext>
              </c:extLst>
            </c:dLbl>
            <c:dLbl>
              <c:idx val="5"/>
              <c:layout>
                <c:manualLayout>
                  <c:x val="-4.4586161891462812E-2"/>
                  <c:y val="2.1281350247885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AB-49A4-AD36-3349197A74E8}"/>
                </c:ext>
              </c:extLst>
            </c:dLbl>
            <c:dLbl>
              <c:idx val="6"/>
              <c:layout>
                <c:manualLayout>
                  <c:x val="-7.0069555392009764E-2"/>
                  <c:y val="-4.8087837187890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AB-49A4-AD36-3349197A74E8}"/>
                </c:ext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AB-49A4-AD36-3349197A74E8}"/>
                </c:ext>
              </c:extLst>
            </c:dLbl>
            <c:dLbl>
              <c:idx val="8"/>
              <c:layout>
                <c:manualLayout>
                  <c:x val="-4.8832279925820829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AB-49A4-AD36-3349197A74E8}"/>
                </c:ext>
              </c:extLst>
            </c:dLbl>
            <c:dLbl>
              <c:idx val="9"/>
              <c:layout>
                <c:manualLayout>
                  <c:x val="-6.7940563375054455E-2"/>
                  <c:y val="2.4756853310002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AB-49A4-AD36-3349197A74E8}"/>
                </c:ext>
              </c:extLst>
            </c:dLbl>
            <c:dLbl>
              <c:idx val="10"/>
              <c:layout>
                <c:manualLayout>
                  <c:x val="-1.2738855632822777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AB-49A4-AD36-3349197A74E8}"/>
                </c:ext>
              </c:extLst>
            </c:dLbl>
            <c:dLbl>
              <c:idx val="11"/>
              <c:layout>
                <c:manualLayout>
                  <c:x val="-4.8832279925820829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AB-49A4-AD36-3349197A74E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HISTORICO!$B$7:$B$9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HISTORICO!$C$7:$C$9</c:f>
              <c:numCache>
                <c:formatCode>"R$"#,##0.00</c:formatCode>
                <c:ptCount val="3"/>
                <c:pt idx="0">
                  <c:v>39.61</c:v>
                </c:pt>
                <c:pt idx="1">
                  <c:v>535.1</c:v>
                </c:pt>
                <c:pt idx="2" formatCode="&quot;R$&quot;\ #,##0.00">
                  <c:v>1339.97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AB-49A4-AD36-3349197A7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4962624"/>
        <c:axId val="163496806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4449660974255525E-2"/>
                  <c:y val="-3.8672817412974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AB-49A4-AD36-3349197A74E8}"/>
                </c:ext>
              </c:extLst>
            </c:dLbl>
            <c:dLbl>
              <c:idx val="1"/>
              <c:layout>
                <c:manualLayout>
                  <c:x val="-0.11439113125572331"/>
                  <c:y val="-3.1475913995599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7AB-49A4-AD36-3349197A74E8}"/>
                </c:ext>
              </c:extLst>
            </c:dLbl>
            <c:dLbl>
              <c:idx val="2"/>
              <c:layout>
                <c:manualLayout>
                  <c:x val="-5.6558216681248177E-2"/>
                  <c:y val="-4.5630875685993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7AB-49A4-AD36-3349197A74E8}"/>
                </c:ext>
              </c:extLst>
            </c:dLbl>
            <c:dLbl>
              <c:idx val="3"/>
              <c:layout>
                <c:manualLayout>
                  <c:x val="-4.9009186351706084E-2"/>
                  <c:y val="-3.7612264376043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7AB-49A4-AD36-3349197A74E8}"/>
                </c:ext>
              </c:extLst>
            </c:dLbl>
            <c:dLbl>
              <c:idx val="4"/>
              <c:layout>
                <c:manualLayout>
                  <c:x val="-2.9738808690580345E-2"/>
                  <c:y val="-6.47795275590551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7AB-49A4-AD36-3349197A74E8}"/>
                </c:ext>
              </c:extLst>
            </c:dLbl>
            <c:dLbl>
              <c:idx val="5"/>
              <c:layout>
                <c:manualLayout>
                  <c:x val="-8.4925704218818208E-3"/>
                  <c:y val="2.1539442986293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7AB-49A4-AD36-3349197A74E8}"/>
                </c:ext>
              </c:extLst>
            </c:dLbl>
            <c:dLbl>
              <c:idx val="6"/>
              <c:layout>
                <c:manualLayout>
                  <c:x val="-7.2186848585995389E-2"/>
                  <c:y val="-1.916320355788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7AB-49A4-AD36-3349197A74E8}"/>
                </c:ext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7AB-49A4-AD36-3349197A74E8}"/>
                </c:ext>
              </c:extLst>
            </c:dLbl>
            <c:dLbl>
              <c:idx val="8"/>
              <c:layout>
                <c:manualLayout>
                  <c:x val="-5.7324850347702232E-2"/>
                  <c:y val="-2.5273038786818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7AB-49A4-AD36-3349197A74E8}"/>
                </c:ext>
              </c:extLst>
            </c:dLbl>
            <c:dLbl>
              <c:idx val="9"/>
              <c:layout>
                <c:manualLayout>
                  <c:x val="-2.1231426054704638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7AB-49A4-AD36-3349197A74E8}"/>
                </c:ext>
              </c:extLst>
            </c:dLbl>
            <c:dLbl>
              <c:idx val="10"/>
              <c:layout>
                <c:manualLayout>
                  <c:x val="-1.6985140843763714E-2"/>
                  <c:y val="1.3244203849518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7AB-49A4-AD36-3349197A74E8}"/>
                </c:ext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7AB-49A4-AD36-3349197A74E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HISTORICO!$B$7:$B$9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HISTORICO!$D$7:$D$9</c:f>
              <c:numCache>
                <c:formatCode>0.00</c:formatCode>
                <c:ptCount val="3"/>
                <c:pt idx="0" formatCode="#,##0">
                  <c:v>50</c:v>
                </c:pt>
                <c:pt idx="1">
                  <c:v>602</c:v>
                </c:pt>
                <c:pt idx="2" formatCode="#,##0">
                  <c:v>1570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7AB-49A4-AD36-3349197A7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4959360"/>
        <c:axId val="1634957728"/>
      </c:lineChart>
      <c:catAx>
        <c:axId val="163496262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1634968064"/>
        <c:crosses val="autoZero"/>
        <c:auto val="1"/>
        <c:lblAlgn val="ctr"/>
        <c:lblOffset val="100"/>
        <c:noMultiLvlLbl val="0"/>
      </c:catAx>
      <c:valAx>
        <c:axId val="163496806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1634962624"/>
        <c:crosses val="autoZero"/>
        <c:crossBetween val="between"/>
      </c:valAx>
      <c:valAx>
        <c:axId val="1634957728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1634959360"/>
        <c:crosses val="max"/>
        <c:crossBetween val="between"/>
      </c:valAx>
      <c:catAx>
        <c:axId val="1634959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63495772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4.7244675106520764E-2"/>
          <c:y val="4.4921922638458102E-2"/>
          <c:w val="0.34672884837948642"/>
          <c:h val="0.10564171902754578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1100" b="1">
          <a:latin typeface="+mn-lt"/>
        </a:defRPr>
      </a:pPr>
      <a:endParaRPr lang="pt-BR"/>
    </a:p>
  </c:txPr>
  <c:printSettings>
    <c:headerFooter/>
    <c:pageMargins b="0.78740157499999996" l="0.511811024" r="0.511811024" t="0.78740157499999996" header="0.31496062000000286" footer="0.3149606200000028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228599</xdr:colOff>
      <xdr:row>1</xdr:row>
      <xdr:rowOff>142873</xdr:rowOff>
    </xdr:from>
    <xdr:to>
      <xdr:col>17</xdr:col>
      <xdr:colOff>428625</xdr:colOff>
      <xdr:row>20</xdr:row>
      <xdr:rowOff>66674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276226</xdr:colOff>
      <xdr:row>2</xdr:row>
      <xdr:rowOff>57150</xdr:rowOff>
    </xdr:from>
    <xdr:to>
      <xdr:col>10</xdr:col>
      <xdr:colOff>57150</xdr:colOff>
      <xdr:row>20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6"/>
    </row>
    <row r="3" spans="1:4" ht="15" thickBot="1" x14ac:dyDescent="0.35"/>
    <row r="4" spans="1:4" ht="22.5" customHeight="1" thickBot="1" x14ac:dyDescent="0.35">
      <c r="B4" s="40" t="s">
        <v>19</v>
      </c>
      <c r="C4" s="41"/>
      <c r="D4" s="42"/>
    </row>
    <row r="5" spans="1:4" ht="18.600000000000001" thickTop="1" x14ac:dyDescent="0.35">
      <c r="B5" s="17" t="s">
        <v>2</v>
      </c>
      <c r="C5" s="18" t="s">
        <v>17</v>
      </c>
      <c r="D5" s="19" t="s">
        <v>3</v>
      </c>
    </row>
    <row r="6" spans="1:4" ht="15.6" x14ac:dyDescent="0.3">
      <c r="B6" s="9" t="s">
        <v>4</v>
      </c>
      <c r="C6" s="23"/>
      <c r="D6" s="24"/>
    </row>
    <row r="7" spans="1:4" ht="15.6" x14ac:dyDescent="0.3">
      <c r="B7" s="7" t="s">
        <v>5</v>
      </c>
      <c r="C7" s="3"/>
      <c r="D7" s="25"/>
    </row>
    <row r="8" spans="1:4" ht="15.6" x14ac:dyDescent="0.3">
      <c r="B8" s="9" t="s">
        <v>6</v>
      </c>
      <c r="C8" s="15"/>
      <c r="D8" s="10"/>
    </row>
    <row r="9" spans="1:4" ht="15.6" x14ac:dyDescent="0.3">
      <c r="B9" s="7" t="s">
        <v>7</v>
      </c>
      <c r="C9" s="20"/>
      <c r="D9" s="21"/>
    </row>
    <row r="10" spans="1:4" ht="15.6" x14ac:dyDescent="0.3">
      <c r="B10" s="9" t="s">
        <v>8</v>
      </c>
      <c r="C10" s="15"/>
      <c r="D10" s="10"/>
    </row>
    <row r="11" spans="1:4" ht="15.6" x14ac:dyDescent="0.3">
      <c r="B11" s="7" t="s">
        <v>9</v>
      </c>
      <c r="C11" s="20"/>
      <c r="D11" s="21"/>
    </row>
    <row r="12" spans="1:4" ht="15.6" x14ac:dyDescent="0.3">
      <c r="B12" s="9" t="s">
        <v>10</v>
      </c>
      <c r="C12" s="15"/>
      <c r="D12" s="10"/>
    </row>
    <row r="13" spans="1:4" ht="15.6" x14ac:dyDescent="0.3">
      <c r="B13" s="7" t="s">
        <v>11</v>
      </c>
      <c r="C13" s="20"/>
      <c r="D13" s="21"/>
    </row>
    <row r="14" spans="1:4" ht="15.6" x14ac:dyDescent="0.3">
      <c r="B14" s="9" t="s">
        <v>12</v>
      </c>
      <c r="C14" s="15"/>
      <c r="D14" s="10"/>
    </row>
    <row r="15" spans="1:4" ht="15.6" x14ac:dyDescent="0.3">
      <c r="B15" s="7" t="s">
        <v>13</v>
      </c>
      <c r="C15" s="22"/>
      <c r="D15" s="8"/>
    </row>
    <row r="16" spans="1:4" ht="15.6" x14ac:dyDescent="0.3">
      <c r="B16" s="9" t="s">
        <v>14</v>
      </c>
      <c r="C16" s="15"/>
      <c r="D16" s="10"/>
    </row>
    <row r="17" spans="2:4" ht="15.6" x14ac:dyDescent="0.3">
      <c r="B17" s="7" t="s">
        <v>15</v>
      </c>
      <c r="C17" s="22">
        <v>39.61</v>
      </c>
      <c r="D17" s="8">
        <v>50</v>
      </c>
    </row>
    <row r="18" spans="2:4" ht="16.2" thickBot="1" x14ac:dyDescent="0.35">
      <c r="B18" s="26" t="s">
        <v>16</v>
      </c>
      <c r="C18" s="27">
        <f>SUM(C6:C17)</f>
        <v>39.61</v>
      </c>
      <c r="D18" s="28">
        <f>SUM(D6:D17)</f>
        <v>50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topLeftCell="A4" workbookViewId="0">
      <selection activeCell="B11" sqref="B11: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6"/>
    </row>
    <row r="3" spans="1:4" ht="15" thickBot="1" x14ac:dyDescent="0.35"/>
    <row r="4" spans="1:4" ht="22.5" customHeight="1" thickBot="1" x14ac:dyDescent="0.35">
      <c r="B4" s="40" t="s">
        <v>19</v>
      </c>
      <c r="C4" s="41"/>
      <c r="D4" s="42"/>
    </row>
    <row r="5" spans="1:4" ht="18.600000000000001" thickTop="1" x14ac:dyDescent="0.35">
      <c r="B5" s="17" t="s">
        <v>2</v>
      </c>
      <c r="C5" s="18" t="s">
        <v>17</v>
      </c>
      <c r="D5" s="19" t="s">
        <v>3</v>
      </c>
    </row>
    <row r="6" spans="1:4" ht="15.6" x14ac:dyDescent="0.3">
      <c r="B6" s="9" t="s">
        <v>4</v>
      </c>
      <c r="C6" s="23">
        <v>44.39</v>
      </c>
      <c r="D6" s="24">
        <v>50</v>
      </c>
    </row>
    <row r="7" spans="1:4" ht="15.6" x14ac:dyDescent="0.3">
      <c r="B7" s="7" t="s">
        <v>5</v>
      </c>
      <c r="C7" s="3">
        <v>38.770000000000003</v>
      </c>
      <c r="D7" s="25">
        <v>50</v>
      </c>
    </row>
    <row r="8" spans="1:4" ht="15.6" x14ac:dyDescent="0.3">
      <c r="B8" s="9" t="s">
        <v>6</v>
      </c>
      <c r="C8" s="15">
        <v>40.94</v>
      </c>
      <c r="D8" s="10">
        <v>50</v>
      </c>
    </row>
    <row r="9" spans="1:4" ht="15.6" x14ac:dyDescent="0.3">
      <c r="B9" s="7" t="s">
        <v>7</v>
      </c>
      <c r="C9" s="20">
        <v>40.51</v>
      </c>
      <c r="D9" s="21">
        <v>50</v>
      </c>
    </row>
    <row r="10" spans="1:4" ht="15.6" x14ac:dyDescent="0.3">
      <c r="B10" s="9" t="s">
        <v>8</v>
      </c>
      <c r="C10" s="15">
        <v>39.299999999999997</v>
      </c>
      <c r="D10" s="10">
        <v>50</v>
      </c>
    </row>
    <row r="11" spans="1:4" ht="15.6" x14ac:dyDescent="0.3">
      <c r="B11" s="7" t="s">
        <v>9</v>
      </c>
      <c r="C11" s="20">
        <v>40.840000000000003</v>
      </c>
      <c r="D11" s="21">
        <v>50</v>
      </c>
    </row>
    <row r="12" spans="1:4" ht="15.6" x14ac:dyDescent="0.3">
      <c r="B12" s="9" t="s">
        <v>10</v>
      </c>
      <c r="C12" s="15">
        <v>42.09</v>
      </c>
      <c r="D12" s="10">
        <v>50</v>
      </c>
    </row>
    <row r="13" spans="1:4" ht="15.6" x14ac:dyDescent="0.3">
      <c r="B13" s="7" t="s">
        <v>11</v>
      </c>
      <c r="C13" s="20">
        <v>44.98</v>
      </c>
      <c r="D13" s="21">
        <v>50</v>
      </c>
    </row>
    <row r="14" spans="1:4" ht="15.6" x14ac:dyDescent="0.3">
      <c r="B14" s="9" t="s">
        <v>12</v>
      </c>
      <c r="C14" s="15">
        <v>47.28</v>
      </c>
      <c r="D14" s="10">
        <v>50</v>
      </c>
    </row>
    <row r="15" spans="1:4" ht="15.6" x14ac:dyDescent="0.3">
      <c r="B15" s="7" t="s">
        <v>13</v>
      </c>
      <c r="C15" s="22">
        <v>47.38</v>
      </c>
      <c r="D15" s="21">
        <v>50</v>
      </c>
    </row>
    <row r="16" spans="1:4" ht="15.6" x14ac:dyDescent="0.3">
      <c r="B16" s="9" t="s">
        <v>14</v>
      </c>
      <c r="C16" s="15">
        <v>50.24</v>
      </c>
      <c r="D16" s="10">
        <v>50</v>
      </c>
    </row>
    <row r="17" spans="2:4" ht="15.6" x14ac:dyDescent="0.3">
      <c r="B17" s="7" t="s">
        <v>15</v>
      </c>
      <c r="C17" s="15">
        <v>58.38</v>
      </c>
      <c r="D17" s="10">
        <v>52</v>
      </c>
    </row>
    <row r="18" spans="2:4" ht="16.2" thickBot="1" x14ac:dyDescent="0.35">
      <c r="B18" s="26" t="s">
        <v>16</v>
      </c>
      <c r="C18" s="27">
        <f>SUM(C6:C17)</f>
        <v>535.1</v>
      </c>
      <c r="D18" s="28">
        <f>SUM(D6:D17)</f>
        <v>602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8"/>
  <sheetViews>
    <sheetView topLeftCell="A4" workbookViewId="0">
      <selection activeCell="B16" sqref="B16:D17"/>
    </sheetView>
  </sheetViews>
  <sheetFormatPr defaultRowHeight="14.4" x14ac:dyDescent="0.3"/>
  <cols>
    <col min="1" max="1" width="30.88671875" customWidth="1"/>
    <col min="2" max="3" width="19.6640625" customWidth="1"/>
    <col min="4" max="4" width="26.44140625" bestFit="1" customWidth="1"/>
  </cols>
  <sheetData>
    <row r="1" spans="1:4" x14ac:dyDescent="0.3">
      <c r="A1" s="16"/>
    </row>
    <row r="3" spans="1:4" ht="15" thickBot="1" x14ac:dyDescent="0.35"/>
    <row r="4" spans="1:4" ht="21.6" thickBot="1" x14ac:dyDescent="0.35">
      <c r="B4" s="40" t="s">
        <v>19</v>
      </c>
      <c r="C4" s="41"/>
      <c r="D4" s="42"/>
    </row>
    <row r="5" spans="1:4" ht="18.600000000000001" thickTop="1" x14ac:dyDescent="0.35">
      <c r="B5" s="17" t="s">
        <v>2</v>
      </c>
      <c r="C5" s="18" t="s">
        <v>17</v>
      </c>
      <c r="D5" s="19" t="s">
        <v>3</v>
      </c>
    </row>
    <row r="6" spans="1:4" ht="15.6" x14ac:dyDescent="0.3">
      <c r="B6" s="9" t="s">
        <v>4</v>
      </c>
      <c r="C6" s="23">
        <v>54.5</v>
      </c>
      <c r="D6" s="24">
        <f>35+15</f>
        <v>50</v>
      </c>
    </row>
    <row r="7" spans="1:4" ht="15.6" x14ac:dyDescent="0.3">
      <c r="B7" s="7" t="s">
        <v>5</v>
      </c>
      <c r="C7" s="3">
        <v>51.92</v>
      </c>
      <c r="D7" s="25">
        <v>50</v>
      </c>
    </row>
    <row r="8" spans="1:4" ht="15.6" x14ac:dyDescent="0.3">
      <c r="B8" s="9" t="s">
        <v>6</v>
      </c>
      <c r="C8" s="15">
        <v>53.1</v>
      </c>
      <c r="D8" s="10">
        <v>50</v>
      </c>
    </row>
    <row r="9" spans="1:4" ht="15.6" x14ac:dyDescent="0.3">
      <c r="B9" s="7" t="s">
        <v>7</v>
      </c>
      <c r="C9" s="20">
        <v>54.34</v>
      </c>
      <c r="D9" s="21">
        <v>51</v>
      </c>
    </row>
    <row r="10" spans="1:4" ht="15.6" x14ac:dyDescent="0.3">
      <c r="B10" s="9" t="s">
        <v>8</v>
      </c>
      <c r="C10" s="15">
        <v>57.63</v>
      </c>
      <c r="D10" s="10">
        <v>51</v>
      </c>
    </row>
    <row r="11" spans="1:4" ht="15.6" x14ac:dyDescent="0.3">
      <c r="B11" s="7" t="s">
        <v>9</v>
      </c>
      <c r="C11" s="20">
        <v>84.91</v>
      </c>
      <c r="D11" s="21">
        <v>86</v>
      </c>
    </row>
    <row r="12" spans="1:4" ht="15.6" x14ac:dyDescent="0.3">
      <c r="B12" s="9" t="s">
        <v>10</v>
      </c>
      <c r="C12" s="15">
        <v>156.62</v>
      </c>
      <c r="D12" s="10">
        <v>180</v>
      </c>
    </row>
    <row r="13" spans="1:4" ht="15.6" x14ac:dyDescent="0.3">
      <c r="B13" s="7" t="s">
        <v>11</v>
      </c>
      <c r="C13" s="20">
        <v>185.3</v>
      </c>
      <c r="D13" s="21">
        <v>230</v>
      </c>
    </row>
    <row r="14" spans="1:4" ht="15.6" x14ac:dyDescent="0.3">
      <c r="B14" s="9" t="s">
        <v>12</v>
      </c>
      <c r="C14" s="15">
        <v>292.3</v>
      </c>
      <c r="D14" s="10">
        <v>375</v>
      </c>
    </row>
    <row r="15" spans="1:4" ht="15.6" x14ac:dyDescent="0.3">
      <c r="B15" s="7" t="s">
        <v>13</v>
      </c>
      <c r="C15" s="22">
        <v>129.72</v>
      </c>
      <c r="D15" s="21">
        <v>171</v>
      </c>
    </row>
    <row r="16" spans="1:4" ht="15.6" x14ac:dyDescent="0.3">
      <c r="B16" s="9" t="s">
        <v>14</v>
      </c>
      <c r="C16" s="15">
        <v>99.88</v>
      </c>
      <c r="D16" s="10">
        <v>126</v>
      </c>
    </row>
    <row r="17" spans="2:4" ht="15.6" x14ac:dyDescent="0.3">
      <c r="B17" s="7" t="s">
        <v>15</v>
      </c>
      <c r="C17" s="22">
        <v>119.75</v>
      </c>
      <c r="D17" s="21">
        <v>150</v>
      </c>
    </row>
    <row r="18" spans="2:4" ht="16.2" thickBot="1" x14ac:dyDescent="0.35">
      <c r="B18" s="26" t="s">
        <v>16</v>
      </c>
      <c r="C18" s="27">
        <f>SUM(C6:C17)</f>
        <v>1339.9699999999998</v>
      </c>
      <c r="D18" s="28">
        <f>SUM(D6:D17)</f>
        <v>1570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topLeftCell="A2" workbookViewId="0">
      <selection activeCell="C17" sqref="C17:D17"/>
    </sheetView>
  </sheetViews>
  <sheetFormatPr defaultRowHeight="14.4" x14ac:dyDescent="0.3"/>
  <cols>
    <col min="1" max="1" width="30.88671875" customWidth="1"/>
    <col min="2" max="3" width="19.6640625" customWidth="1"/>
    <col min="4" max="4" width="26.44140625" bestFit="1" customWidth="1"/>
  </cols>
  <sheetData>
    <row r="1" spans="1:4" x14ac:dyDescent="0.3">
      <c r="A1" s="16"/>
    </row>
    <row r="3" spans="1:4" ht="15" thickBot="1" x14ac:dyDescent="0.35"/>
    <row r="4" spans="1:4" ht="21.6" thickBot="1" x14ac:dyDescent="0.35">
      <c r="B4" s="40" t="s">
        <v>19</v>
      </c>
      <c r="C4" s="41"/>
      <c r="D4" s="42"/>
    </row>
    <row r="5" spans="1:4" ht="18.600000000000001" thickTop="1" x14ac:dyDescent="0.35">
      <c r="B5" s="17" t="s">
        <v>2</v>
      </c>
      <c r="C5" s="18" t="s">
        <v>17</v>
      </c>
      <c r="D5" s="19" t="s">
        <v>3</v>
      </c>
    </row>
    <row r="6" spans="1:4" ht="15.6" x14ac:dyDescent="0.3">
      <c r="B6" s="9" t="s">
        <v>4</v>
      </c>
      <c r="C6" s="23">
        <v>51.63</v>
      </c>
      <c r="D6" s="24">
        <v>50</v>
      </c>
    </row>
    <row r="7" spans="1:4" ht="15.6" x14ac:dyDescent="0.3">
      <c r="B7" s="7" t="s">
        <v>5</v>
      </c>
      <c r="C7" s="36">
        <v>55.8</v>
      </c>
      <c r="D7" s="25">
        <v>57</v>
      </c>
    </row>
    <row r="8" spans="1:4" ht="15.6" x14ac:dyDescent="0.3">
      <c r="B8" s="9" t="s">
        <v>6</v>
      </c>
      <c r="C8" s="15">
        <v>82.05</v>
      </c>
      <c r="D8" s="10">
        <v>88</v>
      </c>
    </row>
    <row r="9" spans="1:4" ht="15.6" x14ac:dyDescent="0.3">
      <c r="B9" s="7" t="s">
        <v>7</v>
      </c>
      <c r="C9" s="20">
        <v>121.48</v>
      </c>
      <c r="D9" s="21">
        <v>142</v>
      </c>
    </row>
    <row r="10" spans="1:4" ht="15.6" x14ac:dyDescent="0.3">
      <c r="B10" s="9" t="s">
        <v>8</v>
      </c>
      <c r="C10" s="15">
        <v>114.46</v>
      </c>
      <c r="D10" s="10">
        <v>133</v>
      </c>
    </row>
    <row r="11" spans="1:4" ht="15.6" x14ac:dyDescent="0.3">
      <c r="B11" s="7" t="s">
        <v>9</v>
      </c>
      <c r="C11" s="20">
        <v>71.34</v>
      </c>
      <c r="D11" s="21">
        <v>78</v>
      </c>
    </row>
    <row r="12" spans="1:4" ht="15.6" x14ac:dyDescent="0.3">
      <c r="B12" s="9" t="s">
        <v>10</v>
      </c>
      <c r="C12" s="15">
        <v>200.33</v>
      </c>
      <c r="D12" s="10">
        <v>248</v>
      </c>
    </row>
    <row r="13" spans="1:4" ht="15.6" x14ac:dyDescent="0.3">
      <c r="B13" s="7" t="s">
        <v>11</v>
      </c>
      <c r="C13" s="20">
        <v>134.1</v>
      </c>
      <c r="D13" s="21">
        <v>161</v>
      </c>
    </row>
    <row r="14" spans="1:4" ht="15.6" x14ac:dyDescent="0.3">
      <c r="B14" s="9" t="s">
        <v>12</v>
      </c>
      <c r="C14" s="15">
        <v>198.08</v>
      </c>
      <c r="D14" s="10">
        <v>245</v>
      </c>
    </row>
    <row r="15" spans="1:4" ht="15.6" x14ac:dyDescent="0.3">
      <c r="B15" s="7" t="s">
        <v>13</v>
      </c>
      <c r="C15" s="20">
        <v>119.3</v>
      </c>
      <c r="D15" s="21">
        <v>141</v>
      </c>
    </row>
    <row r="16" spans="1:4" ht="15.6" x14ac:dyDescent="0.3">
      <c r="B16" s="9" t="s">
        <v>14</v>
      </c>
      <c r="C16" s="15">
        <v>103.67</v>
      </c>
      <c r="D16" s="10">
        <v>118</v>
      </c>
    </row>
    <row r="17" spans="2:4" ht="15.6" x14ac:dyDescent="0.3">
      <c r="B17" s="7" t="s">
        <v>15</v>
      </c>
      <c r="C17" s="22">
        <v>118.6</v>
      </c>
      <c r="D17" s="21">
        <v>136</v>
      </c>
    </row>
    <row r="18" spans="2:4" ht="16.2" thickBot="1" x14ac:dyDescent="0.35">
      <c r="B18" s="26" t="s">
        <v>16</v>
      </c>
      <c r="C18" s="27">
        <f>SUM(C6:C17)</f>
        <v>1370.84</v>
      </c>
      <c r="D18" s="28">
        <f>SUM(D6:D17)</f>
        <v>1597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C15" sqref="C15:D16"/>
    </sheetView>
  </sheetViews>
  <sheetFormatPr defaultRowHeight="14.4" x14ac:dyDescent="0.3"/>
  <cols>
    <col min="1" max="1" width="30.88671875" customWidth="1"/>
    <col min="2" max="3" width="19.6640625" customWidth="1"/>
    <col min="4" max="4" width="26.44140625" bestFit="1" customWidth="1"/>
  </cols>
  <sheetData>
    <row r="1" spans="1:4" x14ac:dyDescent="0.3">
      <c r="A1" s="16"/>
    </row>
    <row r="3" spans="1:4" ht="15" thickBot="1" x14ac:dyDescent="0.35"/>
    <row r="4" spans="1:4" ht="21.6" thickBot="1" x14ac:dyDescent="0.35">
      <c r="B4" s="40" t="s">
        <v>19</v>
      </c>
      <c r="C4" s="41"/>
      <c r="D4" s="42"/>
    </row>
    <row r="5" spans="1:4" ht="18.600000000000001" thickTop="1" x14ac:dyDescent="0.35">
      <c r="B5" s="17" t="s">
        <v>2</v>
      </c>
      <c r="C5" s="18" t="s">
        <v>17</v>
      </c>
      <c r="D5" s="19" t="s">
        <v>3</v>
      </c>
    </row>
    <row r="6" spans="1:4" ht="15.6" x14ac:dyDescent="0.3">
      <c r="B6" s="9" t="s">
        <v>4</v>
      </c>
      <c r="C6" s="23">
        <v>50.78</v>
      </c>
      <c r="D6" s="24">
        <v>50</v>
      </c>
    </row>
    <row r="7" spans="1:4" ht="15.6" x14ac:dyDescent="0.3">
      <c r="B7" s="7" t="s">
        <v>5</v>
      </c>
      <c r="C7" s="36">
        <v>86.22</v>
      </c>
      <c r="D7" s="25">
        <v>98</v>
      </c>
    </row>
    <row r="8" spans="1:4" ht="15.6" x14ac:dyDescent="0.3">
      <c r="B8" s="9" t="s">
        <v>6</v>
      </c>
      <c r="C8" s="15">
        <v>94.8</v>
      </c>
      <c r="D8" s="10">
        <v>110</v>
      </c>
    </row>
    <row r="9" spans="1:4" ht="15.6" x14ac:dyDescent="0.3">
      <c r="B9" s="7" t="s">
        <v>7</v>
      </c>
      <c r="C9" s="20">
        <v>85.09</v>
      </c>
      <c r="D9" s="21">
        <v>96</v>
      </c>
    </row>
    <row r="10" spans="1:4" ht="15.6" x14ac:dyDescent="0.3">
      <c r="B10" s="9" t="s">
        <v>8</v>
      </c>
      <c r="C10" s="15">
        <v>231.49</v>
      </c>
      <c r="D10" s="10">
        <v>287</v>
      </c>
    </row>
    <row r="11" spans="1:4" ht="15.6" x14ac:dyDescent="0.3">
      <c r="B11" s="7" t="s">
        <v>9</v>
      </c>
      <c r="C11" s="38">
        <v>303.89</v>
      </c>
      <c r="D11" s="25">
        <v>384</v>
      </c>
    </row>
    <row r="12" spans="1:4" ht="15.6" x14ac:dyDescent="0.3">
      <c r="B12" s="9" t="s">
        <v>10</v>
      </c>
      <c r="C12" s="37">
        <v>307.93</v>
      </c>
      <c r="D12" s="24">
        <v>388</v>
      </c>
    </row>
    <row r="13" spans="1:4" ht="15.6" x14ac:dyDescent="0.3">
      <c r="B13" s="7" t="s">
        <v>11</v>
      </c>
      <c r="C13" s="38">
        <v>307.67</v>
      </c>
      <c r="D13" s="25">
        <v>372</v>
      </c>
    </row>
    <row r="14" spans="1:4" ht="15.6" x14ac:dyDescent="0.3">
      <c r="B14" s="9" t="s">
        <v>12</v>
      </c>
      <c r="C14" s="37">
        <v>296.74</v>
      </c>
      <c r="D14" s="24">
        <v>346</v>
      </c>
    </row>
    <row r="15" spans="1:4" ht="15.6" x14ac:dyDescent="0.3">
      <c r="B15" s="7" t="s">
        <v>13</v>
      </c>
      <c r="C15" s="20">
        <v>192.52</v>
      </c>
      <c r="D15" s="21">
        <v>209</v>
      </c>
    </row>
    <row r="16" spans="1:4" ht="15.6" x14ac:dyDescent="0.3">
      <c r="B16" s="9" t="s">
        <v>14</v>
      </c>
      <c r="C16" s="15">
        <v>140.44999999999999</v>
      </c>
      <c r="D16" s="10">
        <v>159</v>
      </c>
    </row>
    <row r="17" spans="2:4" ht="15.6" x14ac:dyDescent="0.3">
      <c r="B17" s="7" t="s">
        <v>15</v>
      </c>
      <c r="C17" s="22"/>
      <c r="D17" s="21"/>
    </row>
    <row r="18" spans="2:4" ht="16.2" thickBot="1" x14ac:dyDescent="0.35">
      <c r="B18" s="26" t="s">
        <v>16</v>
      </c>
      <c r="C18" s="27">
        <f>SUM(C6:C17)</f>
        <v>2097.58</v>
      </c>
      <c r="D18" s="28">
        <f>SUM(D6:D17)</f>
        <v>2499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7"/>
  <sheetViews>
    <sheetView showGridLines="0" tabSelected="1" topLeftCell="B1" zoomScaleNormal="100" workbookViewId="0">
      <selection activeCell="D22" sqref="D22"/>
    </sheetView>
  </sheetViews>
  <sheetFormatPr defaultColWidth="9.109375"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16"/>
    </row>
    <row r="3" spans="1:4" ht="15" thickBot="1" x14ac:dyDescent="0.35"/>
    <row r="4" spans="1:4" ht="22.5" customHeight="1" thickBot="1" x14ac:dyDescent="0.35">
      <c r="B4" s="40" t="s">
        <v>19</v>
      </c>
      <c r="C4" s="41"/>
      <c r="D4" s="42"/>
    </row>
    <row r="5" spans="1:4" ht="18.600000000000001" thickTop="1" x14ac:dyDescent="0.35">
      <c r="A5" s="1"/>
      <c r="B5" s="17" t="s">
        <v>2</v>
      </c>
      <c r="C5" s="39" t="s">
        <v>17</v>
      </c>
      <c r="D5" s="19" t="s">
        <v>3</v>
      </c>
    </row>
    <row r="6" spans="1:4" ht="15.6" x14ac:dyDescent="0.3">
      <c r="B6" s="43">
        <v>45444</v>
      </c>
      <c r="C6" s="45">
        <v>303.89</v>
      </c>
      <c r="D6" s="46">
        <v>384</v>
      </c>
    </row>
    <row r="7" spans="1:4" ht="15.6" x14ac:dyDescent="0.3">
      <c r="B7" s="43">
        <v>45474</v>
      </c>
      <c r="C7" s="45">
        <v>307.93</v>
      </c>
      <c r="D7" s="46">
        <v>388</v>
      </c>
    </row>
    <row r="8" spans="1:4" ht="15.6" x14ac:dyDescent="0.3">
      <c r="B8" s="43">
        <v>45505</v>
      </c>
      <c r="C8" s="45">
        <v>307.67</v>
      </c>
      <c r="D8" s="46">
        <v>372</v>
      </c>
    </row>
    <row r="9" spans="1:4" ht="15.6" x14ac:dyDescent="0.3">
      <c r="B9" s="43">
        <v>45536</v>
      </c>
      <c r="C9" s="45">
        <v>296.74</v>
      </c>
      <c r="D9" s="46">
        <v>346</v>
      </c>
    </row>
    <row r="10" spans="1:4" ht="15.6" x14ac:dyDescent="0.3">
      <c r="A10" t="s">
        <v>20</v>
      </c>
      <c r="B10" s="43">
        <v>45566</v>
      </c>
      <c r="C10" s="45">
        <v>192.52</v>
      </c>
      <c r="D10" s="46">
        <v>209</v>
      </c>
    </row>
    <row r="11" spans="1:4" ht="15.6" x14ac:dyDescent="0.3">
      <c r="B11" s="43">
        <v>45597</v>
      </c>
      <c r="C11" s="45">
        <v>140.44999999999999</v>
      </c>
      <c r="D11" s="46">
        <v>159</v>
      </c>
    </row>
    <row r="12" spans="1:4" ht="15.6" x14ac:dyDescent="0.3">
      <c r="B12" s="43">
        <v>45627</v>
      </c>
      <c r="C12" s="45">
        <v>159.86000000000001</v>
      </c>
      <c r="D12" s="46">
        <v>173</v>
      </c>
    </row>
    <row r="13" spans="1:4" ht="15.6" x14ac:dyDescent="0.3">
      <c r="B13" s="43">
        <v>45658</v>
      </c>
      <c r="C13" s="45">
        <v>64.38</v>
      </c>
      <c r="D13" s="46">
        <v>50</v>
      </c>
    </row>
    <row r="14" spans="1:4" ht="15.6" x14ac:dyDescent="0.3">
      <c r="B14" s="43">
        <v>45689</v>
      </c>
      <c r="C14" s="45">
        <v>121.66</v>
      </c>
      <c r="D14" s="46">
        <v>123</v>
      </c>
    </row>
    <row r="15" spans="1:4" ht="15.6" x14ac:dyDescent="0.3">
      <c r="B15" s="43">
        <v>45717</v>
      </c>
      <c r="C15" s="45">
        <v>138.82</v>
      </c>
      <c r="D15" s="46">
        <v>145</v>
      </c>
    </row>
    <row r="16" spans="1:4" ht="15.6" x14ac:dyDescent="0.3">
      <c r="B16" s="43">
        <v>45748</v>
      </c>
      <c r="C16" s="45">
        <v>128.16</v>
      </c>
      <c r="D16" s="46">
        <v>139</v>
      </c>
    </row>
    <row r="17" spans="2:4" ht="16.2" thickBot="1" x14ac:dyDescent="0.35">
      <c r="B17" s="44">
        <v>45778</v>
      </c>
      <c r="C17" s="47">
        <v>199.34</v>
      </c>
      <c r="D17" s="48">
        <v>221</v>
      </c>
    </row>
  </sheetData>
  <mergeCells count="1">
    <mergeCell ref="B4:D4"/>
  </mergeCells>
  <phoneticPr fontId="9" type="noConversion"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F16"/>
  <sheetViews>
    <sheetView workbookViewId="0">
      <selection activeCell="M14" sqref="M14"/>
    </sheetView>
  </sheetViews>
  <sheetFormatPr defaultColWidth="9.109375" defaultRowHeight="15.6" x14ac:dyDescent="0.3"/>
  <cols>
    <col min="1" max="1" width="8.33203125" style="2" customWidth="1"/>
    <col min="2" max="2" width="21.5546875" style="2" customWidth="1"/>
    <col min="3" max="3" width="21.88671875" style="3" customWidth="1"/>
    <col min="4" max="4" width="27.44140625" style="2" customWidth="1"/>
    <col min="5" max="6" width="22.6640625" style="2" customWidth="1"/>
    <col min="7" max="16384" width="9.109375" style="2"/>
  </cols>
  <sheetData>
    <row r="3" spans="1:6" ht="16.2" thickBot="1" x14ac:dyDescent="0.35"/>
    <row r="4" spans="1:6" ht="27.75" customHeight="1" thickBot="1" x14ac:dyDescent="0.35">
      <c r="B4" s="40" t="s">
        <v>19</v>
      </c>
      <c r="C4" s="41"/>
      <c r="D4" s="42"/>
      <c r="F4" s="4"/>
    </row>
    <row r="5" spans="1:6" ht="16.2" thickTop="1" x14ac:dyDescent="0.3">
      <c r="A5" s="3"/>
      <c r="B5" s="29" t="s">
        <v>0</v>
      </c>
      <c r="C5" s="30" t="s">
        <v>18</v>
      </c>
      <c r="D5" s="31" t="s">
        <v>1</v>
      </c>
    </row>
    <row r="6" spans="1:6" x14ac:dyDescent="0.3">
      <c r="A6" s="3"/>
      <c r="B6" s="7">
        <v>2019</v>
      </c>
      <c r="C6" s="14"/>
      <c r="D6" s="8"/>
    </row>
    <row r="7" spans="1:6" x14ac:dyDescent="0.3">
      <c r="A7" s="3"/>
      <c r="B7" s="9">
        <v>2020</v>
      </c>
      <c r="C7" s="33">
        <f>'2020'!C17</f>
        <v>39.61</v>
      </c>
      <c r="D7" s="10">
        <f>'2020'!D18</f>
        <v>50</v>
      </c>
    </row>
    <row r="8" spans="1:6" x14ac:dyDescent="0.3">
      <c r="A8" s="3"/>
      <c r="B8" s="7">
        <v>2021</v>
      </c>
      <c r="C8" s="34">
        <f>'2021'!C18</f>
        <v>535.1</v>
      </c>
      <c r="D8" s="32">
        <f>'2021'!D18</f>
        <v>602</v>
      </c>
    </row>
    <row r="9" spans="1:6" x14ac:dyDescent="0.3">
      <c r="A9" s="3"/>
      <c r="B9" s="9">
        <v>2022</v>
      </c>
      <c r="C9" s="35">
        <v>1339.97</v>
      </c>
      <c r="D9" s="10">
        <v>1570</v>
      </c>
    </row>
    <row r="10" spans="1:6" x14ac:dyDescent="0.3">
      <c r="A10" s="3"/>
      <c r="B10" s="7">
        <v>2023</v>
      </c>
      <c r="C10" s="5"/>
      <c r="D10" s="8"/>
    </row>
    <row r="11" spans="1:6" x14ac:dyDescent="0.3">
      <c r="A11" s="3"/>
      <c r="B11" s="9">
        <v>2024</v>
      </c>
      <c r="C11" s="6"/>
      <c r="D11" s="10"/>
    </row>
    <row r="12" spans="1:6" x14ac:dyDescent="0.3">
      <c r="B12" s="7">
        <v>2025</v>
      </c>
      <c r="C12" s="5"/>
      <c r="D12" s="8"/>
    </row>
    <row r="13" spans="1:6" x14ac:dyDescent="0.3">
      <c r="B13" s="9">
        <v>2026</v>
      </c>
      <c r="C13" s="6"/>
      <c r="D13" s="10"/>
    </row>
    <row r="14" spans="1:6" x14ac:dyDescent="0.3">
      <c r="B14" s="7">
        <v>2027</v>
      </c>
      <c r="C14" s="5"/>
      <c r="D14" s="8"/>
    </row>
    <row r="15" spans="1:6" x14ac:dyDescent="0.3">
      <c r="B15" s="9">
        <v>2028</v>
      </c>
      <c r="C15" s="6"/>
      <c r="D15" s="10"/>
    </row>
    <row r="16" spans="1:6" ht="16.2" thickBot="1" x14ac:dyDescent="0.35">
      <c r="B16" s="11">
        <v>2029</v>
      </c>
      <c r="C16" s="12"/>
      <c r="D16" s="13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2020</vt:lpstr>
      <vt:lpstr>2021</vt:lpstr>
      <vt:lpstr>2022</vt:lpstr>
      <vt:lpstr>2023</vt:lpstr>
      <vt:lpstr>2024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2025-06-10T02:31:05Z</dcterms:modified>
</cp:coreProperties>
</file>