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lentina\Desktop\LABCEE\CONTAS_25_JUNHO\APARTAMENTOS\"/>
    </mc:Choice>
  </mc:AlternateContent>
  <xr:revisionPtr revIDLastSave="0" documentId="13_ncr:1_{9979AFF2-9998-455C-8345-1F949A7B1B03}" xr6:coauthVersionLast="47" xr6:coauthVersionMax="47" xr10:uidLastSave="{00000000-0000-0000-0000-000000000000}"/>
  <bookViews>
    <workbookView xWindow="-108" yWindow="-108" windowWidth="23256" windowHeight="12576" firstSheet="7" activeTab="9" xr2:uid="{00000000-000D-0000-FFFF-FFFF00000000}"/>
  </bookViews>
  <sheets>
    <sheet name="2017" sheetId="10" r:id="rId1"/>
    <sheet name="2018" sheetId="11" r:id="rId2"/>
    <sheet name="2019" sheetId="12" r:id="rId3"/>
    <sheet name="2020" sheetId="13" r:id="rId4"/>
    <sheet name="2021" sheetId="14" r:id="rId5"/>
    <sheet name="2022" sheetId="15" r:id="rId6"/>
    <sheet name="2023" sheetId="16" r:id="rId7"/>
    <sheet name="2024" sheetId="17" r:id="rId8"/>
    <sheet name="2025" sheetId="18" r:id="rId9"/>
    <sheet name="GRAFICO" sheetId="6" r:id="rId10"/>
    <sheet name="HISTORICO" sheetId="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8" l="1"/>
  <c r="C18" i="18"/>
  <c r="D13" i="1"/>
  <c r="D18" i="16"/>
  <c r="C18" i="16"/>
  <c r="C13" i="1" s="1"/>
  <c r="D18" i="17"/>
  <c r="C18" i="17"/>
  <c r="D18" i="15" l="1"/>
  <c r="C18" i="15"/>
  <c r="D18" i="14" l="1"/>
  <c r="D11" i="1" s="1"/>
  <c r="C18" i="14"/>
  <c r="C11" i="1" s="1"/>
  <c r="D18" i="13"/>
  <c r="D10" i="1" s="1"/>
  <c r="C18" i="13"/>
  <c r="C10" i="1" s="1"/>
  <c r="D18" i="12" l="1"/>
  <c r="D9" i="1" s="1"/>
  <c r="C18" i="12"/>
  <c r="C9" i="1" s="1"/>
  <c r="C18" i="11"/>
  <c r="C8" i="1" s="1"/>
  <c r="D18" i="11"/>
  <c r="D8" i="1" s="1"/>
  <c r="D18" i="10" l="1"/>
  <c r="D7" i="1" s="1"/>
  <c r="C18" i="10"/>
  <c r="C7" i="1" s="1"/>
</calcChain>
</file>

<file path=xl/sharedStrings.xml><?xml version="1.0" encoding="utf-8"?>
<sst xmlns="http://schemas.openxmlformats.org/spreadsheetml/2006/main" count="172" uniqueCount="31">
  <si>
    <t>Ano</t>
  </si>
  <si>
    <t>Total em consumo (kWh)</t>
  </si>
  <si>
    <t>Mês</t>
  </si>
  <si>
    <t>Consumo Ativo (kWh)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</si>
  <si>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</si>
  <si>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</si>
  <si>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</si>
  <si>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</si>
  <si>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</si>
  <si>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</si>
  <si>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</si>
  <si>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</si>
  <si>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</si>
  <si>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</si>
  <si>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</si>
  <si>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</si>
  <si>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</si>
  <si>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Fatura Total (R$)</t>
  </si>
  <si>
    <t>Total em dinheiro (R$)</t>
  </si>
  <si>
    <t>APARTAMENTO 402</t>
  </si>
  <si>
    <t>Julho/2024</t>
  </si>
  <si>
    <t>Agosto/2024</t>
  </si>
  <si>
    <t>Setembro/2024</t>
  </si>
  <si>
    <t>Outubro/2024</t>
  </si>
  <si>
    <t>Novembro/2024</t>
  </si>
  <si>
    <t>Dezembro/2024</t>
  </si>
  <si>
    <t>Janeiro/2025</t>
  </si>
  <si>
    <t>Fevereiro/2025</t>
  </si>
  <si>
    <t>Março/2025</t>
  </si>
  <si>
    <t>Abril/2025</t>
  </si>
  <si>
    <t>Maio/2025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</si>
</sst>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&quot;R$&quot;#,##0.00"/>
    <numFmt numFmtId="166" formatCode="&quot;R$&quot;\ #,##0.0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666666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3" fontId="3" fillId="3" borderId="2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4" fontId="3" fillId="3" borderId="0" xfId="0" applyNumberFormat="1" applyFont="1" applyFill="1" applyAlignment="1">
      <alignment horizontal="center" vertical="center"/>
    </xf>
    <xf numFmtId="4" fontId="3" fillId="0" borderId="0" xfId="0" applyNumberFormat="1" applyFont="1" applyAlignment="1">
      <alignment horizontal="center"/>
    </xf>
    <xf numFmtId="3" fontId="3" fillId="0" borderId="2" xfId="0" applyNumberFormat="1" applyFont="1" applyBorder="1" applyAlignment="1">
      <alignment horizontal="center"/>
    </xf>
    <xf numFmtId="4" fontId="3" fillId="0" borderId="0" xfId="0" applyNumberFormat="1" applyFont="1" applyAlignment="1">
      <alignment horizontal="center" vertical="center"/>
    </xf>
    <xf numFmtId="0" fontId="8" fillId="3" borderId="3" xfId="0" applyFont="1" applyFill="1" applyBorder="1" applyAlignment="1">
      <alignment horizontal="center"/>
    </xf>
    <xf numFmtId="4" fontId="8" fillId="3" borderId="4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0" xfId="2" applyNumberFormat="1" applyFont="1" applyFill="1" applyBorder="1" applyAlignment="1">
      <alignment horizontal="center"/>
    </xf>
    <xf numFmtId="0" fontId="3" fillId="0" borderId="0" xfId="2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65" fontId="3" fillId="0" borderId="0" xfId="2" applyNumberFormat="1" applyFont="1" applyFill="1" applyBorder="1" applyAlignment="1">
      <alignment horizontal="center"/>
    </xf>
    <xf numFmtId="165" fontId="3" fillId="3" borderId="0" xfId="2" applyNumberFormat="1" applyFont="1" applyFill="1" applyBorder="1" applyAlignment="1">
      <alignment horizontal="center"/>
    </xf>
    <xf numFmtId="165" fontId="3" fillId="0" borderId="0" xfId="2" applyNumberFormat="1" applyFont="1" applyBorder="1" applyAlignment="1">
      <alignment horizontal="center"/>
    </xf>
    <xf numFmtId="166" fontId="3" fillId="3" borderId="0" xfId="2" applyNumberFormat="1" applyFont="1" applyFill="1" applyBorder="1" applyAlignment="1">
      <alignment horizontal="center"/>
    </xf>
    <xf numFmtId="4" fontId="3" fillId="0" borderId="0" xfId="2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/>
    </xf>
    <xf numFmtId="3" fontId="3" fillId="4" borderId="2" xfId="0" applyNumberFormat="1" applyFont="1" applyFill="1" applyBorder="1" applyAlignment="1">
      <alignment horizontal="center"/>
    </xf>
    <xf numFmtId="49" fontId="3" fillId="4" borderId="1" xfId="0" applyNumberFormat="1" applyFont="1" applyFill="1" applyBorder="1" applyAlignment="1">
      <alignment horizontal="center"/>
    </xf>
    <xf numFmtId="49" fontId="3" fillId="4" borderId="3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4" fontId="3" fillId="4" borderId="0" xfId="0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/>
    </xf>
    <xf numFmtId="4" fontId="3" fillId="4" borderId="4" xfId="0" applyNumberFormat="1" applyFont="1" applyFill="1" applyBorder="1" applyAlignment="1">
      <alignment horizontal="center" vertical="center"/>
    </xf>
    <xf numFmtId="3" fontId="3" fillId="4" borderId="5" xfId="0" applyNumberFormat="1" applyFont="1" applyFill="1" applyBorder="1" applyAlignment="1">
      <alignment horizontal="center" vertical="center"/>
    </xf>
  </cellXfs>
  <cellStyles count="5">
    <cellStyle name="Normal" xfId="0" builtinId="0"/>
    <cellStyle name="Normal 4" xfId="4" xr:uid="{00000000-0005-0000-0000-000001000000}"/>
    <cellStyle name="Vírgula" xfId="2" builtinId="3"/>
    <cellStyle name="Vírgula 3" xfId="1" xr:uid="{00000000-0005-0000-0000-000003000000}"/>
    <cellStyle name="Vírgula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367791131589501E-2"/>
          <c:y val="6.1451290375888853E-2"/>
          <c:w val="0.91266384901107067"/>
          <c:h val="0.76104553660904017"/>
        </c:manualLayout>
      </c:layout>
      <c:lineChart>
        <c:grouping val="stacked"/>
        <c:varyColors val="0"/>
        <c:ser>
          <c:idx val="0"/>
          <c:order val="0"/>
          <c:tx>
            <c:strRef>
              <c:f>GRAFICO!$C$5</c:f>
              <c:strCache>
                <c:ptCount val="1"/>
                <c:pt idx="0">
                  <c:v>Fatura Total (R$)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GRAFICO!$B$6:$B$16</c:f>
              <c:strCache>
                <c:ptCount val="11"/>
                <c:pt idx="0">
                  <c:v>Julho/2024</c:v>
                </c:pt>
                <c:pt idx="1">
                  <c:v>Agosto/2024</c:v>
                </c:pt>
                <c:pt idx="2">
                  <c:v>Setembro/2024</c:v>
                </c:pt>
                <c:pt idx="3">
                  <c:v>Outubro/2024</c:v>
                </c:pt>
                <c:pt idx="4">
                  <c:v>Novembro/2024</c:v>
                </c:pt>
                <c:pt idx="5">
                  <c:v>Dezembro/2024</c:v>
                </c:pt>
                <c:pt idx="6">
                  <c:v>Janeiro/2025</c:v>
                </c:pt>
                <c:pt idx="7">
                  <c:v>Fevereiro/2025</c:v>
                </c:pt>
                <c:pt idx="8">
                  <c:v>Março/2025</c:v>
                </c:pt>
                <c:pt idx="9">
                  <c:v>Abril/2025</c:v>
                </c:pt>
                <c:pt idx="10">
                  <c:v>Maio/2025</c:v>
                </c:pt>
              </c:strCache>
            </c:strRef>
          </c:cat>
          <c:val>
            <c:numRef>
              <c:f>GRAFICO!$C$6:$C$16</c:f>
              <c:numCache>
                <c:formatCode>"R$"\ #,##0.00</c:formatCode>
                <c:ptCount val="11"/>
                <c:pt idx="0">
                  <c:v>152.33000000000001</c:v>
                </c:pt>
                <c:pt idx="1">
                  <c:v>189.82</c:v>
                </c:pt>
                <c:pt idx="2">
                  <c:v>253.42</c:v>
                </c:pt>
                <c:pt idx="3">
                  <c:v>280.89999999999998</c:v>
                </c:pt>
                <c:pt idx="4">
                  <c:v>294.31</c:v>
                </c:pt>
                <c:pt idx="5" formatCode="General">
                  <c:v>184.18</c:v>
                </c:pt>
                <c:pt idx="6" formatCode="#,##0.00">
                  <c:v>131.31</c:v>
                </c:pt>
                <c:pt idx="7" formatCode="General">
                  <c:v>124.8</c:v>
                </c:pt>
                <c:pt idx="8" formatCode="#,##0.00">
                  <c:v>152.91</c:v>
                </c:pt>
                <c:pt idx="9" formatCode="General">
                  <c:v>114.01</c:v>
                </c:pt>
                <c:pt idx="10" formatCode="#,##0.00">
                  <c:v>250.3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EAC-4C34-9A6D-63DFE7F8595D}"/>
            </c:ext>
          </c:extLst>
        </c:ser>
        <c:ser>
          <c:idx val="1"/>
          <c:order val="1"/>
          <c:tx>
            <c:strRef>
              <c:f>GRAFICO!$D$5</c:f>
              <c:strCache>
                <c:ptCount val="1"/>
                <c:pt idx="0">
                  <c:v>Consumo Ativo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3.8833094593373599E-2"/>
                  <c:y val="-3.32352838066365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EAC-4C34-9A6D-63DFE7F8595D}"/>
                </c:ext>
              </c:extLst>
            </c:dLbl>
            <c:dLbl>
              <c:idx val="1"/>
              <c:layout>
                <c:manualLayout>
                  <c:x val="-1.8114462838545866E-2"/>
                  <c:y val="-4.30432970461049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EAC-4C34-9A6D-63DFE7F8595D}"/>
                </c:ext>
              </c:extLst>
            </c:dLbl>
            <c:dLbl>
              <c:idx val="2"/>
              <c:layout>
                <c:manualLayout>
                  <c:x val="-2.7472055676312543E-2"/>
                  <c:y val="-4.66589429014535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EAC-4C34-9A6D-63DFE7F8595D}"/>
                </c:ext>
              </c:extLst>
            </c:dLbl>
            <c:dLbl>
              <c:idx val="3"/>
              <c:layout>
                <c:manualLayout>
                  <c:x val="-2.479774195939308E-2"/>
                  <c:y val="-5.09000579282392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EAC-4C34-9A6D-63DFE7F8595D}"/>
                </c:ext>
              </c:extLst>
            </c:dLbl>
            <c:dLbl>
              <c:idx val="4"/>
              <c:layout>
                <c:manualLayout>
                  <c:x val="-3.3198532073191782E-2"/>
                  <c:y val="-4.12275444603408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EAC-4C34-9A6D-63DFE7F8595D}"/>
                </c:ext>
              </c:extLst>
            </c:dLbl>
            <c:dLbl>
              <c:idx val="5"/>
              <c:layout>
                <c:manualLayout>
                  <c:x val="-2.9529924445756736E-2"/>
                  <c:y val="-4.35551776697530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EAC-4C34-9A6D-63DFE7F8595D}"/>
                </c:ext>
              </c:extLst>
            </c:dLbl>
            <c:dLbl>
              <c:idx val="6"/>
              <c:layout>
                <c:manualLayout>
                  <c:x val="-3.3528178082099479E-2"/>
                  <c:y val="-4.3260997578459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EAC-4C34-9A6D-63DFE7F8595D}"/>
                </c:ext>
              </c:extLst>
            </c:dLbl>
            <c:dLbl>
              <c:idx val="7"/>
              <c:layout>
                <c:manualLayout>
                  <c:x val="-3.0114579631366607E-2"/>
                  <c:y val="-4.37091527813663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EAC-4C34-9A6D-63DFE7F8595D}"/>
                </c:ext>
              </c:extLst>
            </c:dLbl>
            <c:dLbl>
              <c:idx val="8"/>
              <c:layout>
                <c:manualLayout>
                  <c:x val="-3.3931058950758118E-2"/>
                  <c:y val="-4.2261500665634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EAC-4C34-9A6D-63DFE7F8595D}"/>
                </c:ext>
              </c:extLst>
            </c:dLbl>
            <c:dLbl>
              <c:idx val="9"/>
              <c:layout>
                <c:manualLayout>
                  <c:x val="-2.8682555109052304E-2"/>
                  <c:y val="-3.16213930919026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EAC-4C34-9A6D-63DFE7F8595D}"/>
                </c:ext>
              </c:extLst>
            </c:dLbl>
            <c:dLbl>
              <c:idx val="10"/>
              <c:layout>
                <c:manualLayout>
                  <c:x val="-3.0905364095221592E-2"/>
                  <c:y val="-5.4007486817337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EAC-4C34-9A6D-63DFE7F8595D}"/>
                </c:ext>
              </c:extLst>
            </c:dLbl>
            <c:dLbl>
              <c:idx val="11"/>
              <c:layout>
                <c:manualLayout>
                  <c:x val="-2.551612146937119E-2"/>
                  <c:y val="-4.015829266949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EAC-4C34-9A6D-63DFE7F8595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GRAFICO!$B$6:$B$16</c:f>
              <c:strCache>
                <c:ptCount val="11"/>
                <c:pt idx="0">
                  <c:v>Julho/2024</c:v>
                </c:pt>
                <c:pt idx="1">
                  <c:v>Agosto/2024</c:v>
                </c:pt>
                <c:pt idx="2">
                  <c:v>Setembro/2024</c:v>
                </c:pt>
                <c:pt idx="3">
                  <c:v>Outubro/2024</c:v>
                </c:pt>
                <c:pt idx="4">
                  <c:v>Novembro/2024</c:v>
                </c:pt>
                <c:pt idx="5">
                  <c:v>Dezembro/2024</c:v>
                </c:pt>
                <c:pt idx="6">
                  <c:v>Janeiro/2025</c:v>
                </c:pt>
                <c:pt idx="7">
                  <c:v>Fevereiro/2025</c:v>
                </c:pt>
                <c:pt idx="8">
                  <c:v>Março/2025</c:v>
                </c:pt>
                <c:pt idx="9">
                  <c:v>Abril/2025</c:v>
                </c:pt>
                <c:pt idx="10">
                  <c:v>Maio/2025</c:v>
                </c:pt>
              </c:strCache>
            </c:strRef>
          </c:cat>
          <c:val>
            <c:numRef>
              <c:f>GRAFICO!$D$6:$D$16</c:f>
              <c:numCache>
                <c:formatCode>#,##0</c:formatCode>
                <c:ptCount val="11"/>
                <c:pt idx="0">
                  <c:v>185</c:v>
                </c:pt>
                <c:pt idx="1">
                  <c:v>222</c:v>
                </c:pt>
                <c:pt idx="2">
                  <c:v>294</c:v>
                </c:pt>
                <c:pt idx="3">
                  <c:v>318</c:v>
                </c:pt>
                <c:pt idx="4">
                  <c:v>350</c:v>
                </c:pt>
                <c:pt idx="5" formatCode="General">
                  <c:v>204</c:v>
                </c:pt>
                <c:pt idx="6">
                  <c:v>136</c:v>
                </c:pt>
                <c:pt idx="7" formatCode="General">
                  <c:v>127</c:v>
                </c:pt>
                <c:pt idx="8">
                  <c:v>163</c:v>
                </c:pt>
                <c:pt idx="9" formatCode="General">
                  <c:v>122</c:v>
                </c:pt>
                <c:pt idx="10">
                  <c:v>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CEAC-4C34-9A6D-63DFE7F85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051584"/>
        <c:axId val="122086144"/>
      </c:lineChart>
      <c:catAx>
        <c:axId val="122051584"/>
        <c:scaling>
          <c:orientation val="minMax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1800000"/>
          <a:lstStyle/>
          <a:p>
            <a:pPr>
              <a:defRPr/>
            </a:pPr>
            <a:endParaRPr lang="pt-BR"/>
          </a:p>
        </c:txPr>
        <c:crossAx val="122086144"/>
        <c:crosses val="autoZero"/>
        <c:auto val="1"/>
        <c:lblAlgn val="ctr"/>
        <c:lblOffset val="100"/>
        <c:noMultiLvlLbl val="0"/>
      </c:catAx>
      <c:valAx>
        <c:axId val="122086144"/>
        <c:scaling>
          <c:orientation val="minMax"/>
        </c:scaling>
        <c:delete val="1"/>
        <c:axPos val="l"/>
        <c:numFmt formatCode="#,##0" sourceLinked="0"/>
        <c:majorTickMark val="out"/>
        <c:minorTickMark val="none"/>
        <c:tickLblPos val="none"/>
        <c:crossAx val="122051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1.8535052928320601E-2"/>
          <c:y val="4.583036936682526E-2"/>
          <c:w val="0.26943828682393978"/>
          <c:h val="0.11206955688433551"/>
        </c:manualLayout>
      </c:layout>
      <c:overlay val="0"/>
      <c:spPr>
        <a:solidFill>
          <a:sysClr val="window" lastClr="FFFFFF"/>
        </a:solidFill>
      </c:spPr>
    </c:legend>
    <c:plotVisOnly val="1"/>
    <c:dispBlanksAs val="zero"/>
    <c:showDLblsOverMax val="0"/>
  </c:chart>
  <c:txPr>
    <a:bodyPr/>
    <a:lstStyle/>
    <a:p>
      <a:pPr>
        <a:defRPr sz="800" b="1"/>
      </a:pPr>
      <a:endParaRPr lang="pt-BR"/>
    </a:p>
  </c:txPr>
  <c:printSettings>
    <c:headerFooter/>
    <c:pageMargins b="0.78740157499999996" l="0.511811024" r="0.511811024" t="0.78740157499999996" header="0.31496062000000324" footer="0.3149606200000032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5151515151515152E-2"/>
          <c:y val="0.12972776819784071"/>
          <c:w val="0.95833333333333337"/>
          <c:h val="0.79921412198145414"/>
        </c:manualLayout>
      </c:layout>
      <c:lineChart>
        <c:grouping val="stacked"/>
        <c:varyColors val="0"/>
        <c:ser>
          <c:idx val="0"/>
          <c:order val="0"/>
          <c:tx>
            <c:strRef>
              <c:f>HISTORICO!$C$5</c:f>
              <c:strCache>
                <c:ptCount val="1"/>
                <c:pt idx="0">
                  <c:v>Total em dinheiro (R$)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dLbls>
            <c:dLbl>
              <c:idx val="0"/>
              <c:layout>
                <c:manualLayout>
                  <c:x val="-5.4403781913624433E-3"/>
                  <c:y val="-5.3033608265986515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F5-4516-B1E1-CFA2DCD45A99}"/>
                </c:ext>
              </c:extLst>
            </c:dLbl>
            <c:dLbl>
              <c:idx val="1"/>
              <c:layout>
                <c:manualLayout>
                  <c:x val="-5.1808786685755191E-2"/>
                  <c:y val="-3.3447600052632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F5-4516-B1E1-CFA2DCD45A99}"/>
                </c:ext>
              </c:extLst>
            </c:dLbl>
            <c:dLbl>
              <c:idx val="2"/>
              <c:layout>
                <c:manualLayout>
                  <c:x val="-3.9772727272727272E-2"/>
                  <c:y val="-7.0360598065083583E-3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F5-4516-B1E1-CFA2DCD45A99}"/>
                </c:ext>
              </c:extLst>
            </c:dLbl>
            <c:dLbl>
              <c:idx val="3"/>
              <c:layout>
                <c:manualLayout>
                  <c:x val="-5.1808786685755122E-2"/>
                  <c:y val="2.987693820594312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AF5-4516-B1E1-CFA2DCD45A99}"/>
                </c:ext>
              </c:extLst>
            </c:dLbl>
            <c:dLbl>
              <c:idx val="4"/>
              <c:layout>
                <c:manualLayout>
                  <c:x val="2.6515151515151516E-2"/>
                  <c:y val="-1.0554089709762541E-2"/>
                </c:manualLayout>
              </c:layout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F5-4516-B1E1-CFA2DCD45A99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HISTORICO!$B$7:$B$13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HISTORICO!$C$7:$C$13</c:f>
              <c:numCache>
                <c:formatCode>"R$"#,##0.00</c:formatCode>
                <c:ptCount val="7"/>
                <c:pt idx="0">
                  <c:v>116.21000000000001</c:v>
                </c:pt>
                <c:pt idx="1">
                  <c:v>1877.07</c:v>
                </c:pt>
                <c:pt idx="2">
                  <c:v>1474.2599999999998</c:v>
                </c:pt>
                <c:pt idx="3">
                  <c:v>1254.3900000000001</c:v>
                </c:pt>
                <c:pt idx="4">
                  <c:v>1793.05</c:v>
                </c:pt>
                <c:pt idx="5" formatCode="&quot;R$&quot;\ #,##0.00">
                  <c:v>2557.9000000000005</c:v>
                </c:pt>
                <c:pt idx="6" formatCode="#,##0.00">
                  <c:v>2093.4299999999998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AF5-4516-B1E1-CFA2DCD45A99}"/>
            </c:ext>
          </c:extLst>
        </c:ser>
        <c:ser>
          <c:idx val="1"/>
          <c:order val="1"/>
          <c:tx>
            <c:strRef>
              <c:f>HISTORICO!$D$5</c:f>
              <c:strCache>
                <c:ptCount val="1"/>
                <c:pt idx="0">
                  <c:v>Total em consumo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6.5037878787878783E-2"/>
                  <c:y val="-4.3949057818959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AF5-4516-B1E1-CFA2DCD45A99}"/>
                </c:ext>
              </c:extLst>
            </c:dLbl>
            <c:dLbl>
              <c:idx val="1"/>
              <c:layout>
                <c:manualLayout>
                  <c:x val="2.8409090909090912E-2"/>
                  <c:y val="1.4072119613016715E-2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F5-4516-B1E1-CFA2DCD45A99}"/>
                </c:ext>
              </c:extLst>
            </c:dLbl>
            <c:dLbl>
              <c:idx val="2"/>
              <c:layout>
                <c:manualLayout>
                  <c:x val="3.4090909090909088E-2"/>
                  <c:y val="1.0554089709762541E-2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F5-4516-B1E1-CFA2DCD45A99}"/>
                </c:ext>
              </c:extLst>
            </c:dLbl>
            <c:dLbl>
              <c:idx val="3"/>
              <c:layout>
                <c:manualLayout>
                  <c:x val="-5.2694166070150324E-2"/>
                  <c:y val="-5.0985117625468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AF5-4516-B1E1-CFA2DCD45A99}"/>
                </c:ext>
              </c:extLst>
            </c:dLbl>
            <c:dLbl>
              <c:idx val="4"/>
              <c:layout>
                <c:manualLayout>
                  <c:x val="-6.2163863039847292E-2"/>
                  <c:y val="-3.33949681091974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AF5-4516-B1E1-CFA2DCD45A99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HISTORICO!$B$7:$B$13</c:f>
              <c:numCache>
                <c:formatCode>General</c:formatCod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</c:numCache>
            </c:numRef>
          </c:cat>
          <c:val>
            <c:numRef>
              <c:f>HISTORICO!$D$7:$D$13</c:f>
              <c:numCache>
                <c:formatCode>#,##0</c:formatCode>
                <c:ptCount val="7"/>
                <c:pt idx="0" formatCode="General">
                  <c:v>190</c:v>
                </c:pt>
                <c:pt idx="1">
                  <c:v>2429</c:v>
                </c:pt>
                <c:pt idx="2">
                  <c:v>1834</c:v>
                </c:pt>
                <c:pt idx="3">
                  <c:v>1684</c:v>
                </c:pt>
                <c:pt idx="4">
                  <c:v>1988</c:v>
                </c:pt>
                <c:pt idx="5" formatCode="General">
                  <c:v>3009</c:v>
                </c:pt>
                <c:pt idx="6">
                  <c:v>2521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AF5-4516-B1E1-CFA2DCD45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500992"/>
        <c:axId val="122502528"/>
      </c:lineChart>
      <c:catAx>
        <c:axId val="122500992"/>
        <c:scaling>
          <c:orientation val="minMax"/>
        </c:scaling>
        <c:delete val="0"/>
        <c:axPos val="b"/>
        <c:minorGridlines/>
        <c:numFmt formatCode="General" sourceLinked="1"/>
        <c:majorTickMark val="out"/>
        <c:minorTickMark val="none"/>
        <c:tickLblPos val="nextTo"/>
        <c:crossAx val="122502528"/>
        <c:crosses val="autoZero"/>
        <c:auto val="1"/>
        <c:lblAlgn val="ctr"/>
        <c:lblOffset val="100"/>
        <c:noMultiLvlLbl val="0"/>
      </c:catAx>
      <c:valAx>
        <c:axId val="122502528"/>
        <c:scaling>
          <c:orientation val="minMax"/>
        </c:scaling>
        <c:delete val="1"/>
        <c:axPos val="l"/>
        <c:numFmt formatCode="&quot;R$&quot;#,##0.00" sourceLinked="1"/>
        <c:majorTickMark val="out"/>
        <c:minorTickMark val="none"/>
        <c:tickLblPos val="nextTo"/>
        <c:crossAx val="12250099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2.2354439422882792E-2"/>
          <c:y val="3.046571736992084E-2"/>
          <c:w val="0.24285597112860888"/>
          <c:h val="0.16638757886134942"/>
        </c:manualLayout>
      </c:layout>
      <c:overlay val="0"/>
      <c:spPr>
        <a:solidFill>
          <a:sysClr val="window" lastClr="FFFFFF"/>
        </a:solidFill>
      </c:spPr>
    </c:legend>
    <c:plotVisOnly val="1"/>
    <c:dispBlanksAs val="zero"/>
    <c:showDLblsOverMax val="0"/>
  </c:chart>
  <c:txPr>
    <a:bodyPr/>
    <a:lstStyle/>
    <a:p>
      <a:pPr>
        <a:defRPr sz="900" b="1">
          <a:latin typeface="+mn-lt"/>
        </a:defRPr>
      </a:pPr>
      <a:endParaRPr lang="pt-BR"/>
    </a:p>
  </c:txPr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641348</xdr:colOff>
      <xdr:row>2</xdr:row>
      <xdr:rowOff>196847</xdr:rowOff>
    </xdr:from>
    <xdr:to>
      <xdr:col>12</xdr:col>
      <xdr:colOff>112060</xdr:colOff>
      <xdr:row>17</xdr:row>
      <xdr:rowOff>156882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771525</xdr:colOff>
      <xdr:row>3</xdr:row>
      <xdr:rowOff>85725</xdr:rowOff>
    </xdr:from>
    <xdr:to>
      <xdr:col>12</xdr:col>
      <xdr:colOff>352425</xdr:colOff>
      <xdr:row>18</xdr:row>
      <xdr:rowOff>200026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workbookViewId="0"/>
  </sheetViews>
  <sheetFormatPr defaultRowHeight="15.6" x14ac:dyDescent="0.3"/>
  <cols>
    <col min="1" max="1" width="23.33203125" style="1" customWidth="1"/>
    <col min="2" max="2" width="21.5546875" customWidth="1"/>
    <col min="3" max="3" width="21.88671875" customWidth="1"/>
    <col min="4" max="4" width="27.44140625" customWidth="1"/>
    <col min="5" max="6" width="22.6640625" customWidth="1"/>
  </cols>
  <sheetData>
    <row r="1" spans="1:6" s="1" customFormat="1" x14ac:dyDescent="0.3">
      <c r="C1" s="2"/>
    </row>
    <row r="3" spans="1:6" ht="16.2" thickBot="1" x14ac:dyDescent="0.35"/>
    <row r="4" spans="1:6" s="1" customFormat="1" ht="30" customHeight="1" thickBot="1" x14ac:dyDescent="0.35">
      <c r="B4" s="38" t="s">
        <v>19</v>
      </c>
      <c r="C4" s="39"/>
      <c r="D4" s="40"/>
      <c r="F4" s="4"/>
    </row>
    <row r="5" spans="1:6" ht="16.2" thickTop="1" x14ac:dyDescent="0.3">
      <c r="B5" s="5" t="s">
        <v>2</v>
      </c>
      <c r="C5" s="6" t="s">
        <v>17</v>
      </c>
      <c r="D5" s="7" t="s">
        <v>3</v>
      </c>
    </row>
    <row r="6" spans="1:6" x14ac:dyDescent="0.3">
      <c r="A6" s="2"/>
      <c r="B6" s="8" t="s">
        <v>4</v>
      </c>
      <c r="C6" s="19"/>
      <c r="D6" s="9"/>
    </row>
    <row r="7" spans="1:6" x14ac:dyDescent="0.3">
      <c r="A7" s="2"/>
      <c r="B7" s="10" t="s">
        <v>5</v>
      </c>
      <c r="C7" s="20"/>
      <c r="D7" s="21"/>
    </row>
    <row r="8" spans="1:6" x14ac:dyDescent="0.3">
      <c r="A8" s="2"/>
      <c r="B8" s="8" t="s">
        <v>6</v>
      </c>
      <c r="C8" s="19"/>
      <c r="D8" s="9"/>
    </row>
    <row r="9" spans="1:6" x14ac:dyDescent="0.3">
      <c r="A9" s="2"/>
      <c r="B9" s="10" t="s">
        <v>7</v>
      </c>
      <c r="C9" s="20"/>
      <c r="D9" s="21"/>
    </row>
    <row r="10" spans="1:6" x14ac:dyDescent="0.3">
      <c r="A10" s="2"/>
      <c r="B10" s="8" t="s">
        <v>8</v>
      </c>
      <c r="C10" s="19"/>
      <c r="D10" s="9"/>
    </row>
    <row r="11" spans="1:6" x14ac:dyDescent="0.3">
      <c r="A11" s="2"/>
      <c r="B11" s="10" t="s">
        <v>9</v>
      </c>
      <c r="C11" s="20"/>
      <c r="D11" s="21"/>
    </row>
    <row r="12" spans="1:6" x14ac:dyDescent="0.3">
      <c r="A12" s="2"/>
      <c r="B12" s="8" t="s">
        <v>10</v>
      </c>
      <c r="C12" s="19"/>
      <c r="D12" s="9"/>
    </row>
    <row r="13" spans="1:6" x14ac:dyDescent="0.3">
      <c r="A13" s="2"/>
      <c r="B13" s="10" t="s">
        <v>11</v>
      </c>
      <c r="C13" s="20"/>
      <c r="D13" s="21"/>
    </row>
    <row r="14" spans="1:6" x14ac:dyDescent="0.3">
      <c r="A14" s="2"/>
      <c r="B14" s="8" t="s">
        <v>12</v>
      </c>
      <c r="C14" s="19"/>
      <c r="D14" s="9"/>
    </row>
    <row r="15" spans="1:6" x14ac:dyDescent="0.3">
      <c r="A15" s="2"/>
      <c r="B15" s="10" t="s">
        <v>13</v>
      </c>
      <c r="C15" s="22"/>
      <c r="D15" s="11"/>
    </row>
    <row r="16" spans="1:6" x14ac:dyDescent="0.3">
      <c r="B16" s="8" t="s">
        <v>14</v>
      </c>
      <c r="C16" s="19">
        <v>33.590000000000003</v>
      </c>
      <c r="D16" s="9">
        <v>54</v>
      </c>
    </row>
    <row r="17" spans="2:4" x14ac:dyDescent="0.3">
      <c r="B17" s="10" t="s">
        <v>15</v>
      </c>
      <c r="C17" s="22">
        <v>82.62</v>
      </c>
      <c r="D17" s="11">
        <v>136</v>
      </c>
    </row>
    <row r="18" spans="2:4" ht="16.2" thickBot="1" x14ac:dyDescent="0.35">
      <c r="B18" s="23" t="s">
        <v>16</v>
      </c>
      <c r="C18" s="24">
        <f>SUM(C16:C17)</f>
        <v>116.21000000000001</v>
      </c>
      <c r="D18" s="25">
        <f>SUM(D16:D17)</f>
        <v>190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6"/>
  <sheetViews>
    <sheetView showGridLines="0" tabSelected="1" zoomScale="107" zoomScaleNormal="107" workbookViewId="0">
      <selection activeCell="H20" sqref="H20"/>
    </sheetView>
  </sheetViews>
  <sheetFormatPr defaultColWidth="9.109375" defaultRowHeight="15.6" x14ac:dyDescent="0.3"/>
  <cols>
    <col min="1" max="1" width="23.33203125" style="1" customWidth="1"/>
    <col min="2" max="2" width="21.5546875" customWidth="1"/>
    <col min="3" max="3" width="21.88671875" customWidth="1"/>
    <col min="4" max="4" width="27.44140625" customWidth="1"/>
    <col min="5" max="6" width="22.6640625" customWidth="1"/>
  </cols>
  <sheetData>
    <row r="1" spans="1:6" s="1" customFormat="1" x14ac:dyDescent="0.3">
      <c r="C1" s="2"/>
    </row>
    <row r="3" spans="1:6" ht="16.2" thickBot="1" x14ac:dyDescent="0.35"/>
    <row r="4" spans="1:6" s="1" customFormat="1" ht="30" customHeight="1" thickBot="1" x14ac:dyDescent="0.35">
      <c r="B4" s="38" t="s">
        <v>19</v>
      </c>
      <c r="C4" s="39"/>
      <c r="D4" s="40"/>
      <c r="F4" s="4"/>
    </row>
    <row r="5" spans="1:6" ht="16.2" thickTop="1" x14ac:dyDescent="0.3">
      <c r="A5" s="2"/>
      <c r="B5" s="5" t="s">
        <v>2</v>
      </c>
      <c r="C5" s="37" t="s">
        <v>17</v>
      </c>
      <c r="D5" s="7" t="s">
        <v>3</v>
      </c>
    </row>
    <row r="6" spans="1:6" x14ac:dyDescent="0.3">
      <c r="B6" s="45" t="s">
        <v>20</v>
      </c>
      <c r="C6" s="41">
        <v>152.33000000000001</v>
      </c>
      <c r="D6" s="42">
        <v>185</v>
      </c>
    </row>
    <row r="7" spans="1:6" x14ac:dyDescent="0.3">
      <c r="A7" s="2"/>
      <c r="B7" s="45" t="s">
        <v>21</v>
      </c>
      <c r="C7" s="41">
        <v>189.82</v>
      </c>
      <c r="D7" s="42">
        <v>222</v>
      </c>
    </row>
    <row r="8" spans="1:6" x14ac:dyDescent="0.3">
      <c r="B8" s="45" t="s">
        <v>22</v>
      </c>
      <c r="C8" s="43">
        <v>253.42</v>
      </c>
      <c r="D8" s="44">
        <v>294</v>
      </c>
    </row>
    <row r="9" spans="1:6" x14ac:dyDescent="0.3">
      <c r="B9" s="45" t="s">
        <v>23</v>
      </c>
      <c r="C9" s="41">
        <v>280.89999999999998</v>
      </c>
      <c r="D9" s="42">
        <v>318</v>
      </c>
    </row>
    <row r="10" spans="1:6" x14ac:dyDescent="0.3">
      <c r="B10" s="45" t="s">
        <v>24</v>
      </c>
      <c r="C10" s="43">
        <v>294.31</v>
      </c>
      <c r="D10" s="44">
        <v>350</v>
      </c>
    </row>
    <row r="11" spans="1:6" x14ac:dyDescent="0.3">
      <c r="B11" s="45" t="s">
        <v>25</v>
      </c>
      <c r="C11" s="48">
        <v>184.18</v>
      </c>
      <c r="D11" s="26">
        <v>204</v>
      </c>
    </row>
    <row r="12" spans="1:6" x14ac:dyDescent="0.3">
      <c r="B12" s="45" t="s">
        <v>26</v>
      </c>
      <c r="C12" s="49">
        <v>131.31</v>
      </c>
      <c r="D12" s="42">
        <v>136</v>
      </c>
    </row>
    <row r="13" spans="1:6" x14ac:dyDescent="0.3">
      <c r="B13" s="45" t="s">
        <v>27</v>
      </c>
      <c r="C13" s="50">
        <v>124.8</v>
      </c>
      <c r="D13" s="47">
        <v>127</v>
      </c>
    </row>
    <row r="14" spans="1:6" x14ac:dyDescent="0.3">
      <c r="B14" s="45" t="s">
        <v>28</v>
      </c>
      <c r="C14" s="49">
        <v>152.91</v>
      </c>
      <c r="D14" s="42">
        <v>163</v>
      </c>
    </row>
    <row r="15" spans="1:6" x14ac:dyDescent="0.3">
      <c r="B15" s="45" t="s">
        <v>29</v>
      </c>
      <c r="C15" s="50">
        <v>114.01</v>
      </c>
      <c r="D15" s="47">
        <v>122</v>
      </c>
    </row>
    <row r="16" spans="1:6" ht="16.2" thickBot="1" x14ac:dyDescent="0.35">
      <c r="B16" s="46" t="s">
        <v>30</v>
      </c>
      <c r="C16" s="51">
        <v>250.3</v>
      </c>
      <c r="D16" s="52">
        <v>281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3:F19"/>
  <sheetViews>
    <sheetView showGridLines="0" topLeftCell="B3" workbookViewId="0">
      <selection activeCell="E25" sqref="E25"/>
    </sheetView>
  </sheetViews>
  <sheetFormatPr defaultColWidth="9.109375" defaultRowHeight="15.6" x14ac:dyDescent="0.3"/>
  <cols>
    <col min="1" max="1" width="23.33203125" style="1" customWidth="1"/>
    <col min="2" max="2" width="21.5546875" style="1" customWidth="1"/>
    <col min="3" max="3" width="21.88671875" style="2" customWidth="1"/>
    <col min="4" max="4" width="27.44140625" style="1" customWidth="1"/>
    <col min="5" max="6" width="22.6640625" style="1" customWidth="1"/>
    <col min="7" max="16384" width="9.109375" style="1"/>
  </cols>
  <sheetData>
    <row r="3" spans="1:6" ht="16.2" thickBot="1" x14ac:dyDescent="0.35">
      <c r="F3" s="3"/>
    </row>
    <row r="4" spans="1:6" ht="30" customHeight="1" thickBot="1" x14ac:dyDescent="0.35">
      <c r="B4" s="38" t="s">
        <v>19</v>
      </c>
      <c r="C4" s="39"/>
      <c r="D4" s="40"/>
      <c r="F4" s="4"/>
    </row>
    <row r="5" spans="1:6" ht="16.2" thickTop="1" x14ac:dyDescent="0.3">
      <c r="A5" s="2"/>
      <c r="B5" s="12" t="s">
        <v>0</v>
      </c>
      <c r="C5" s="13" t="s">
        <v>18</v>
      </c>
      <c r="D5" s="14" t="s">
        <v>1</v>
      </c>
    </row>
    <row r="6" spans="1:6" x14ac:dyDescent="0.3">
      <c r="A6" s="2"/>
      <c r="B6" s="8">
        <v>2016</v>
      </c>
      <c r="C6" s="29"/>
      <c r="D6" s="15"/>
    </row>
    <row r="7" spans="1:6" x14ac:dyDescent="0.3">
      <c r="A7" s="2"/>
      <c r="B7" s="10">
        <v>2017</v>
      </c>
      <c r="C7" s="32">
        <f>'2017'!C18</f>
        <v>116.21000000000001</v>
      </c>
      <c r="D7" s="16">
        <f>'2017'!D18</f>
        <v>190</v>
      </c>
    </row>
    <row r="8" spans="1:6" x14ac:dyDescent="0.3">
      <c r="A8" s="2"/>
      <c r="B8" s="8">
        <v>2018</v>
      </c>
      <c r="C8" s="33">
        <f>'2018'!C18</f>
        <v>1877.07</v>
      </c>
      <c r="D8" s="9">
        <f>'2018'!D18</f>
        <v>2429</v>
      </c>
    </row>
    <row r="9" spans="1:6" x14ac:dyDescent="0.3">
      <c r="A9" s="2"/>
      <c r="B9" s="10">
        <v>2019</v>
      </c>
      <c r="C9" s="34">
        <f>'2019'!C18</f>
        <v>1474.2599999999998</v>
      </c>
      <c r="D9" s="11">
        <f>'2019'!D18</f>
        <v>1834</v>
      </c>
    </row>
    <row r="10" spans="1:6" x14ac:dyDescent="0.3">
      <c r="A10" s="2"/>
      <c r="B10" s="8">
        <v>2020</v>
      </c>
      <c r="C10" s="33">
        <f>'2020'!C18</f>
        <v>1254.3900000000001</v>
      </c>
      <c r="D10" s="9">
        <f>'2020'!D18</f>
        <v>1684</v>
      </c>
    </row>
    <row r="11" spans="1:6" x14ac:dyDescent="0.3">
      <c r="A11" s="2"/>
      <c r="B11" s="10">
        <v>2021</v>
      </c>
      <c r="C11" s="34">
        <f>'2021'!C18</f>
        <v>1793.05</v>
      </c>
      <c r="D11" s="11">
        <f>'2021'!D18</f>
        <v>1988</v>
      </c>
    </row>
    <row r="12" spans="1:6" x14ac:dyDescent="0.3">
      <c r="A12" s="2"/>
      <c r="B12" s="8">
        <v>2022</v>
      </c>
      <c r="C12" s="35">
        <v>2557.9000000000005</v>
      </c>
      <c r="D12" s="15">
        <v>3009</v>
      </c>
    </row>
    <row r="13" spans="1:6" x14ac:dyDescent="0.3">
      <c r="A13" s="2"/>
      <c r="B13" s="10">
        <v>2023</v>
      </c>
      <c r="C13" s="36">
        <f>'2023'!C18</f>
        <v>2093.4299999999998</v>
      </c>
      <c r="D13" s="11">
        <f>'2023'!D18</f>
        <v>2521</v>
      </c>
    </row>
    <row r="14" spans="1:6" x14ac:dyDescent="0.3">
      <c r="A14" s="2"/>
      <c r="B14" s="8">
        <v>2024</v>
      </c>
      <c r="C14" s="29"/>
      <c r="D14" s="15"/>
    </row>
    <row r="15" spans="1:6" x14ac:dyDescent="0.3">
      <c r="B15" s="10">
        <v>2025</v>
      </c>
      <c r="C15" s="30"/>
      <c r="D15" s="16"/>
    </row>
    <row r="16" spans="1:6" x14ac:dyDescent="0.3">
      <c r="B16" s="8">
        <v>2026</v>
      </c>
      <c r="C16" s="29"/>
      <c r="D16" s="15"/>
    </row>
    <row r="17" spans="2:4" x14ac:dyDescent="0.3">
      <c r="B17" s="10">
        <v>2027</v>
      </c>
      <c r="C17" s="30"/>
      <c r="D17" s="16"/>
    </row>
    <row r="18" spans="2:4" x14ac:dyDescent="0.3">
      <c r="B18" s="8">
        <v>2028</v>
      </c>
      <c r="C18" s="29"/>
      <c r="D18" s="15"/>
    </row>
    <row r="19" spans="2:4" ht="16.2" thickBot="1" x14ac:dyDescent="0.35">
      <c r="B19" s="17">
        <v>2029</v>
      </c>
      <c r="C19" s="31"/>
      <c r="D19" s="18"/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8"/>
  <sheetViews>
    <sheetView workbookViewId="0"/>
  </sheetViews>
  <sheetFormatPr defaultRowHeight="15.6" x14ac:dyDescent="0.3"/>
  <cols>
    <col min="1" max="1" width="23.33203125" style="1" customWidth="1"/>
    <col min="2" max="2" width="21.5546875" customWidth="1"/>
    <col min="3" max="3" width="21.88671875" customWidth="1"/>
    <col min="4" max="4" width="27.44140625" customWidth="1"/>
    <col min="5" max="6" width="22.6640625" customWidth="1"/>
  </cols>
  <sheetData>
    <row r="1" spans="1:6" s="1" customFormat="1" x14ac:dyDescent="0.3">
      <c r="C1" s="2"/>
    </row>
    <row r="3" spans="1:6" ht="16.2" thickBot="1" x14ac:dyDescent="0.35"/>
    <row r="4" spans="1:6" s="1" customFormat="1" ht="30" customHeight="1" thickBot="1" x14ac:dyDescent="0.35">
      <c r="B4" s="38" t="s">
        <v>19</v>
      </c>
      <c r="C4" s="39"/>
      <c r="D4" s="40"/>
      <c r="F4" s="4"/>
    </row>
    <row r="5" spans="1:6" ht="16.2" thickTop="1" x14ac:dyDescent="0.3">
      <c r="B5" s="5" t="s">
        <v>2</v>
      </c>
      <c r="C5" s="6" t="s">
        <v>17</v>
      </c>
      <c r="D5" s="7" t="s">
        <v>3</v>
      </c>
    </row>
    <row r="6" spans="1:6" x14ac:dyDescent="0.3">
      <c r="A6" s="2"/>
      <c r="B6" s="8" t="s">
        <v>4</v>
      </c>
      <c r="C6" s="19">
        <v>99.88</v>
      </c>
      <c r="D6" s="9">
        <v>135</v>
      </c>
    </row>
    <row r="7" spans="1:6" x14ac:dyDescent="0.3">
      <c r="A7" s="2"/>
      <c r="B7" s="10" t="s">
        <v>5</v>
      </c>
      <c r="C7" s="20">
        <v>135.94</v>
      </c>
      <c r="D7" s="21">
        <v>181</v>
      </c>
    </row>
    <row r="8" spans="1:6" x14ac:dyDescent="0.3">
      <c r="A8" s="2"/>
      <c r="B8" s="8" t="s">
        <v>6</v>
      </c>
      <c r="C8" s="19">
        <v>121.15</v>
      </c>
      <c r="D8" s="9">
        <v>167</v>
      </c>
    </row>
    <row r="9" spans="1:6" x14ac:dyDescent="0.3">
      <c r="A9" s="2"/>
      <c r="B9" s="10" t="s">
        <v>7</v>
      </c>
      <c r="C9" s="20">
        <v>143.18</v>
      </c>
      <c r="D9" s="21">
        <v>186</v>
      </c>
    </row>
    <row r="10" spans="1:6" x14ac:dyDescent="0.3">
      <c r="A10" s="2"/>
      <c r="B10" s="8" t="s">
        <v>8</v>
      </c>
      <c r="C10" s="19">
        <v>181.98</v>
      </c>
      <c r="D10" s="9">
        <v>255</v>
      </c>
    </row>
    <row r="11" spans="1:6" x14ac:dyDescent="0.3">
      <c r="A11" s="2"/>
      <c r="B11" s="10" t="s">
        <v>9</v>
      </c>
      <c r="C11" s="20">
        <v>258.72000000000003</v>
      </c>
      <c r="D11" s="21">
        <v>330</v>
      </c>
    </row>
    <row r="12" spans="1:6" x14ac:dyDescent="0.3">
      <c r="A12" s="2"/>
      <c r="B12" s="8" t="s">
        <v>10</v>
      </c>
      <c r="C12" s="19">
        <v>337.57</v>
      </c>
      <c r="D12" s="9">
        <v>418</v>
      </c>
    </row>
    <row r="13" spans="1:6" x14ac:dyDescent="0.3">
      <c r="A13" s="2"/>
      <c r="B13" s="10" t="s">
        <v>11</v>
      </c>
      <c r="C13" s="20">
        <v>226.87</v>
      </c>
      <c r="D13" s="21">
        <v>283</v>
      </c>
    </row>
    <row r="14" spans="1:6" x14ac:dyDescent="0.3">
      <c r="A14" s="2"/>
      <c r="B14" s="8" t="s">
        <v>12</v>
      </c>
      <c r="C14" s="19">
        <v>135.07</v>
      </c>
      <c r="D14" s="9">
        <v>167</v>
      </c>
    </row>
    <row r="15" spans="1:6" x14ac:dyDescent="0.3">
      <c r="A15" s="2"/>
      <c r="B15" s="10" t="s">
        <v>13</v>
      </c>
      <c r="C15" s="20">
        <v>75.44</v>
      </c>
      <c r="D15" s="26">
        <v>95</v>
      </c>
    </row>
    <row r="16" spans="1:6" x14ac:dyDescent="0.3">
      <c r="B16" s="8" t="s">
        <v>14</v>
      </c>
      <c r="C16" s="27">
        <v>92.83</v>
      </c>
      <c r="D16" s="28">
        <v>123</v>
      </c>
    </row>
    <row r="17" spans="2:4" x14ac:dyDescent="0.3">
      <c r="B17" s="10" t="s">
        <v>15</v>
      </c>
      <c r="C17" s="2">
        <v>68.44</v>
      </c>
      <c r="D17" s="26">
        <v>89</v>
      </c>
    </row>
    <row r="18" spans="2:4" ht="16.2" thickBot="1" x14ac:dyDescent="0.35">
      <c r="B18" s="23" t="s">
        <v>16</v>
      </c>
      <c r="C18" s="24">
        <f>SUM(C6:C17)</f>
        <v>1877.07</v>
      </c>
      <c r="D18" s="25">
        <f>SUM(D6:D17)</f>
        <v>2429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8"/>
  <sheetViews>
    <sheetView workbookViewId="0">
      <selection sqref="A1:D18"/>
    </sheetView>
  </sheetViews>
  <sheetFormatPr defaultRowHeight="15.6" x14ac:dyDescent="0.3"/>
  <cols>
    <col min="1" max="1" width="23.33203125" style="1" customWidth="1"/>
    <col min="2" max="2" width="21.5546875" customWidth="1"/>
    <col min="3" max="3" width="21.88671875" customWidth="1"/>
    <col min="4" max="4" width="27.44140625" customWidth="1"/>
    <col min="5" max="6" width="22.6640625" customWidth="1"/>
  </cols>
  <sheetData>
    <row r="1" spans="1:6" s="1" customFormat="1" x14ac:dyDescent="0.3">
      <c r="C1" s="2"/>
    </row>
    <row r="3" spans="1:6" ht="16.2" thickBot="1" x14ac:dyDescent="0.35"/>
    <row r="4" spans="1:6" s="1" customFormat="1" ht="30" customHeight="1" thickBot="1" x14ac:dyDescent="0.35">
      <c r="B4" s="38" t="s">
        <v>19</v>
      </c>
      <c r="C4" s="39"/>
      <c r="D4" s="40"/>
      <c r="F4" s="4"/>
    </row>
    <row r="5" spans="1:6" ht="16.2" thickTop="1" x14ac:dyDescent="0.3">
      <c r="B5" s="5" t="s">
        <v>2</v>
      </c>
      <c r="C5" s="6" t="s">
        <v>17</v>
      </c>
      <c r="D5" s="7" t="s">
        <v>3</v>
      </c>
    </row>
    <row r="6" spans="1:6" x14ac:dyDescent="0.3">
      <c r="A6" s="2"/>
      <c r="B6" s="8" t="s">
        <v>4</v>
      </c>
      <c r="C6" s="19">
        <v>28.6</v>
      </c>
      <c r="D6" s="9">
        <v>36</v>
      </c>
    </row>
    <row r="7" spans="1:6" x14ac:dyDescent="0.3">
      <c r="A7" s="2"/>
      <c r="B7" s="10" t="s">
        <v>5</v>
      </c>
      <c r="C7" s="2">
        <v>30.73</v>
      </c>
      <c r="D7" s="26">
        <v>38</v>
      </c>
    </row>
    <row r="8" spans="1:6" x14ac:dyDescent="0.3">
      <c r="A8" s="2"/>
      <c r="B8" s="8" t="s">
        <v>6</v>
      </c>
      <c r="C8" s="19">
        <v>95.08</v>
      </c>
      <c r="D8" s="9">
        <v>114</v>
      </c>
    </row>
    <row r="9" spans="1:6" x14ac:dyDescent="0.3">
      <c r="A9" s="2"/>
      <c r="B9" s="10" t="s">
        <v>7</v>
      </c>
      <c r="C9" s="2">
        <v>160.47999999999999</v>
      </c>
      <c r="D9" s="26">
        <v>200</v>
      </c>
    </row>
    <row r="10" spans="1:6" x14ac:dyDescent="0.3">
      <c r="A10" s="2"/>
      <c r="B10" s="8" t="s">
        <v>8</v>
      </c>
      <c r="C10" s="19">
        <v>211.28</v>
      </c>
      <c r="D10" s="9">
        <v>266</v>
      </c>
    </row>
    <row r="11" spans="1:6" x14ac:dyDescent="0.3">
      <c r="A11" s="2"/>
      <c r="B11" s="10" t="s">
        <v>9</v>
      </c>
      <c r="C11" s="20">
        <v>113.19</v>
      </c>
      <c r="D11" s="21">
        <v>140</v>
      </c>
    </row>
    <row r="12" spans="1:6" x14ac:dyDescent="0.3">
      <c r="A12" s="2"/>
      <c r="B12" s="8" t="s">
        <v>10</v>
      </c>
      <c r="C12" s="19">
        <v>146.66999999999999</v>
      </c>
      <c r="D12" s="9">
        <v>185</v>
      </c>
    </row>
    <row r="13" spans="1:6" x14ac:dyDescent="0.3">
      <c r="A13" s="2"/>
      <c r="B13" s="10" t="s">
        <v>11</v>
      </c>
      <c r="C13" s="20">
        <v>100.22</v>
      </c>
      <c r="D13" s="21">
        <v>120</v>
      </c>
    </row>
    <row r="14" spans="1:6" x14ac:dyDescent="0.3">
      <c r="A14" s="2"/>
      <c r="B14" s="8" t="s">
        <v>12</v>
      </c>
      <c r="C14" s="19">
        <v>182.98</v>
      </c>
      <c r="D14" s="9">
        <v>221</v>
      </c>
    </row>
    <row r="15" spans="1:6" x14ac:dyDescent="0.3">
      <c r="A15" s="2"/>
      <c r="B15" s="10" t="s">
        <v>13</v>
      </c>
      <c r="C15" s="20">
        <v>144.22999999999999</v>
      </c>
      <c r="D15" s="26">
        <v>175</v>
      </c>
    </row>
    <row r="16" spans="1:6" x14ac:dyDescent="0.3">
      <c r="B16" s="8" t="s">
        <v>14</v>
      </c>
      <c r="C16" s="27">
        <v>77.489999999999995</v>
      </c>
      <c r="D16" s="28">
        <v>96</v>
      </c>
    </row>
    <row r="17" spans="2:4" x14ac:dyDescent="0.3">
      <c r="B17" s="10" t="s">
        <v>15</v>
      </c>
      <c r="C17" s="2">
        <v>183.31</v>
      </c>
      <c r="D17" s="26">
        <v>243</v>
      </c>
    </row>
    <row r="18" spans="2:4" ht="16.2" thickBot="1" x14ac:dyDescent="0.35">
      <c r="B18" s="23" t="s">
        <v>16</v>
      </c>
      <c r="C18" s="24">
        <f>SUM(C6:C17)</f>
        <v>1474.2599999999998</v>
      </c>
      <c r="D18" s="25">
        <f>SUM(D6:D17)</f>
        <v>1834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8"/>
  <sheetViews>
    <sheetView workbookViewId="0">
      <selection activeCell="B9" sqref="B9:D17"/>
    </sheetView>
  </sheetViews>
  <sheetFormatPr defaultRowHeight="14.4" x14ac:dyDescent="0.3"/>
  <cols>
    <col min="1" max="1" width="24" customWidth="1"/>
    <col min="2" max="2" width="22.33203125" customWidth="1"/>
    <col min="3" max="3" width="22.109375" customWidth="1"/>
    <col min="4" max="4" width="27.109375" customWidth="1"/>
  </cols>
  <sheetData>
    <row r="1" spans="1:4" ht="15.6" x14ac:dyDescent="0.3">
      <c r="A1" s="1"/>
      <c r="B1" s="1"/>
      <c r="C1" s="2"/>
      <c r="D1" s="1"/>
    </row>
    <row r="2" spans="1:4" ht="15.6" x14ac:dyDescent="0.3">
      <c r="A2" s="1"/>
    </row>
    <row r="3" spans="1:4" ht="16.2" thickBot="1" x14ac:dyDescent="0.35">
      <c r="A3" s="1"/>
    </row>
    <row r="4" spans="1:4" ht="21.6" thickBot="1" x14ac:dyDescent="0.35">
      <c r="A4" s="1"/>
      <c r="B4" s="38" t="s">
        <v>19</v>
      </c>
      <c r="C4" s="39"/>
      <c r="D4" s="40"/>
    </row>
    <row r="5" spans="1:4" ht="16.2" thickTop="1" x14ac:dyDescent="0.3">
      <c r="A5" s="1"/>
      <c r="B5" s="5" t="s">
        <v>2</v>
      </c>
      <c r="C5" s="6" t="s">
        <v>17</v>
      </c>
      <c r="D5" s="7" t="s">
        <v>3</v>
      </c>
    </row>
    <row r="6" spans="1:4" ht="15.6" x14ac:dyDescent="0.3">
      <c r="A6" s="2"/>
      <c r="B6" s="8" t="s">
        <v>4</v>
      </c>
      <c r="C6" s="19">
        <v>61.14</v>
      </c>
      <c r="D6" s="9">
        <v>79</v>
      </c>
    </row>
    <row r="7" spans="1:4" ht="15.6" x14ac:dyDescent="0.3">
      <c r="A7" s="2"/>
      <c r="B7" s="10" t="s">
        <v>5</v>
      </c>
      <c r="C7" s="2">
        <v>73.290000000000006</v>
      </c>
      <c r="D7" s="26">
        <v>96</v>
      </c>
    </row>
    <row r="8" spans="1:4" ht="15.6" x14ac:dyDescent="0.3">
      <c r="A8" s="2"/>
      <c r="B8" s="8" t="s">
        <v>6</v>
      </c>
      <c r="C8" s="19">
        <v>102.42</v>
      </c>
      <c r="D8" s="9">
        <v>138</v>
      </c>
    </row>
    <row r="9" spans="1:4" ht="15.6" x14ac:dyDescent="0.3">
      <c r="A9" s="2"/>
      <c r="B9" s="10" t="s">
        <v>7</v>
      </c>
      <c r="C9" s="2">
        <v>94.22</v>
      </c>
      <c r="D9" s="26">
        <v>122</v>
      </c>
    </row>
    <row r="10" spans="1:4" ht="15.6" x14ac:dyDescent="0.3">
      <c r="A10" s="2"/>
      <c r="B10" s="8" t="s">
        <v>8</v>
      </c>
      <c r="C10" s="19">
        <v>144.53</v>
      </c>
      <c r="D10" s="9">
        <v>194</v>
      </c>
    </row>
    <row r="11" spans="1:4" ht="15.6" x14ac:dyDescent="0.3">
      <c r="A11" s="2"/>
      <c r="B11" s="10" t="s">
        <v>9</v>
      </c>
      <c r="C11" s="20">
        <v>136.02000000000001</v>
      </c>
      <c r="D11" s="21">
        <v>189</v>
      </c>
    </row>
    <row r="12" spans="1:4" ht="15.6" x14ac:dyDescent="0.3">
      <c r="A12" s="2"/>
      <c r="B12" s="8" t="s">
        <v>10</v>
      </c>
      <c r="C12" s="19">
        <v>143.88</v>
      </c>
      <c r="D12" s="9">
        <v>200</v>
      </c>
    </row>
    <row r="13" spans="1:4" ht="15.6" x14ac:dyDescent="0.3">
      <c r="A13" s="2"/>
      <c r="B13" s="10" t="s">
        <v>11</v>
      </c>
      <c r="C13" s="20">
        <v>122.95</v>
      </c>
      <c r="D13" s="21">
        <v>169</v>
      </c>
    </row>
    <row r="14" spans="1:4" ht="15.6" x14ac:dyDescent="0.3">
      <c r="A14" s="2"/>
      <c r="B14" s="8" t="s">
        <v>12</v>
      </c>
      <c r="C14" s="19">
        <v>123.35</v>
      </c>
      <c r="D14" s="9">
        <v>170</v>
      </c>
    </row>
    <row r="15" spans="1:4" ht="15.6" x14ac:dyDescent="0.3">
      <c r="A15" s="2"/>
      <c r="B15" s="10" t="s">
        <v>13</v>
      </c>
      <c r="C15" s="20">
        <v>95.91</v>
      </c>
      <c r="D15" s="26">
        <v>128</v>
      </c>
    </row>
    <row r="16" spans="1:4" ht="15.6" x14ac:dyDescent="0.3">
      <c r="A16" s="1"/>
      <c r="B16" s="8" t="s">
        <v>14</v>
      </c>
      <c r="C16" s="27">
        <v>77.489999999999995</v>
      </c>
      <c r="D16" s="28">
        <v>104</v>
      </c>
    </row>
    <row r="17" spans="1:4" ht="15.6" x14ac:dyDescent="0.3">
      <c r="A17" s="1"/>
      <c r="B17" s="10" t="s">
        <v>15</v>
      </c>
      <c r="C17" s="2">
        <v>79.19</v>
      </c>
      <c r="D17" s="26">
        <v>95</v>
      </c>
    </row>
    <row r="18" spans="1:4" ht="16.2" thickBot="1" x14ac:dyDescent="0.35">
      <c r="A18" s="1"/>
      <c r="B18" s="23" t="s">
        <v>16</v>
      </c>
      <c r="C18" s="24">
        <f>SUM(C6:C17)</f>
        <v>1254.3900000000001</v>
      </c>
      <c r="D18" s="25">
        <f>SUM(D6:D17)</f>
        <v>1684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8"/>
  <sheetViews>
    <sheetView workbookViewId="0">
      <selection activeCell="H4" sqref="H4"/>
    </sheetView>
  </sheetViews>
  <sheetFormatPr defaultRowHeight="14.4" x14ac:dyDescent="0.3"/>
  <cols>
    <col min="1" max="1" width="29.109375" customWidth="1"/>
    <col min="2" max="2" width="21.88671875" customWidth="1"/>
    <col min="3" max="3" width="21.5546875" customWidth="1"/>
    <col min="4" max="4" width="23.88671875" customWidth="1"/>
  </cols>
  <sheetData>
    <row r="1" spans="1:4" ht="15.6" x14ac:dyDescent="0.3">
      <c r="A1" s="1"/>
      <c r="B1" s="1"/>
      <c r="C1" s="2"/>
      <c r="D1" s="1"/>
    </row>
    <row r="2" spans="1:4" ht="15.6" x14ac:dyDescent="0.3">
      <c r="A2" s="1"/>
    </row>
    <row r="3" spans="1:4" ht="16.2" thickBot="1" x14ac:dyDescent="0.35">
      <c r="A3" s="1"/>
    </row>
    <row r="4" spans="1:4" ht="21.6" thickBot="1" x14ac:dyDescent="0.35">
      <c r="A4" s="1"/>
      <c r="B4" s="38" t="s">
        <v>19</v>
      </c>
      <c r="C4" s="39"/>
      <c r="D4" s="40"/>
    </row>
    <row r="5" spans="1:4" ht="16.2" thickTop="1" x14ac:dyDescent="0.3">
      <c r="A5" s="1"/>
      <c r="B5" s="5" t="s">
        <v>2</v>
      </c>
      <c r="C5" s="6" t="s">
        <v>17</v>
      </c>
      <c r="D5" s="7" t="s">
        <v>3</v>
      </c>
    </row>
    <row r="6" spans="1:4" ht="15.6" x14ac:dyDescent="0.3">
      <c r="A6" s="2"/>
      <c r="B6" s="8" t="s">
        <v>4</v>
      </c>
      <c r="C6" s="19">
        <v>106.05</v>
      </c>
      <c r="D6" s="9">
        <v>123</v>
      </c>
    </row>
    <row r="7" spans="1:4" ht="15.6" x14ac:dyDescent="0.3">
      <c r="A7" s="2"/>
      <c r="B7" s="10" t="s">
        <v>5</v>
      </c>
      <c r="C7" s="2">
        <v>117.74</v>
      </c>
      <c r="D7" s="26">
        <v>147</v>
      </c>
    </row>
    <row r="8" spans="1:4" ht="15.6" x14ac:dyDescent="0.3">
      <c r="A8" s="2"/>
      <c r="B8" s="8" t="s">
        <v>6</v>
      </c>
      <c r="C8" s="19">
        <v>116.28</v>
      </c>
      <c r="D8" s="9">
        <v>142</v>
      </c>
    </row>
    <row r="9" spans="1:4" ht="15.6" x14ac:dyDescent="0.3">
      <c r="A9" s="2"/>
      <c r="B9" s="10" t="s">
        <v>7</v>
      </c>
      <c r="C9" s="2">
        <v>120.02</v>
      </c>
      <c r="D9" s="26">
        <v>148</v>
      </c>
    </row>
    <row r="10" spans="1:4" ht="15.6" x14ac:dyDescent="0.3">
      <c r="A10" s="2"/>
      <c r="B10" s="8" t="s">
        <v>8</v>
      </c>
      <c r="C10" s="19">
        <v>90.32</v>
      </c>
      <c r="D10" s="9">
        <v>113</v>
      </c>
    </row>
    <row r="11" spans="1:4" ht="15.6" x14ac:dyDescent="0.3">
      <c r="A11" s="2"/>
      <c r="B11" s="10" t="s">
        <v>9</v>
      </c>
      <c r="C11" s="20">
        <v>105.99</v>
      </c>
      <c r="D11" s="21">
        <v>128</v>
      </c>
    </row>
    <row r="12" spans="1:4" ht="15.6" x14ac:dyDescent="0.3">
      <c r="A12" s="2"/>
      <c r="B12" s="8" t="s">
        <v>10</v>
      </c>
      <c r="C12" s="19">
        <v>152.29</v>
      </c>
      <c r="D12" s="9">
        <v>177</v>
      </c>
    </row>
    <row r="13" spans="1:4" ht="15.6" x14ac:dyDescent="0.3">
      <c r="A13" s="2"/>
      <c r="B13" s="10" t="s">
        <v>11</v>
      </c>
      <c r="C13" s="20">
        <v>298.86</v>
      </c>
      <c r="D13" s="21">
        <v>332</v>
      </c>
    </row>
    <row r="14" spans="1:4" ht="15.6" x14ac:dyDescent="0.3">
      <c r="A14" s="2"/>
      <c r="B14" s="8" t="s">
        <v>12</v>
      </c>
      <c r="C14" s="19">
        <v>168.66</v>
      </c>
      <c r="D14" s="9">
        <v>174</v>
      </c>
    </row>
    <row r="15" spans="1:4" ht="15.6" x14ac:dyDescent="0.3">
      <c r="A15" s="2"/>
      <c r="B15" s="10" t="s">
        <v>13</v>
      </c>
      <c r="C15" s="20">
        <v>246.12</v>
      </c>
      <c r="D15" s="26">
        <v>245</v>
      </c>
    </row>
    <row r="16" spans="1:4" ht="15.6" x14ac:dyDescent="0.3">
      <c r="A16" s="1"/>
      <c r="B16" s="8" t="s">
        <v>14</v>
      </c>
      <c r="C16" s="27">
        <v>120.56</v>
      </c>
      <c r="D16" s="28">
        <v>124</v>
      </c>
    </row>
    <row r="17" spans="1:4" ht="15.6" x14ac:dyDescent="0.3">
      <c r="A17" s="1"/>
      <c r="B17" s="10" t="s">
        <v>15</v>
      </c>
      <c r="C17" s="2">
        <v>150.16</v>
      </c>
      <c r="D17" s="26">
        <v>135</v>
      </c>
    </row>
    <row r="18" spans="1:4" ht="16.2" thickBot="1" x14ac:dyDescent="0.35">
      <c r="A18" s="1"/>
      <c r="B18" s="23" t="s">
        <v>16</v>
      </c>
      <c r="C18" s="24">
        <f>SUM(C6:C17)</f>
        <v>1793.05</v>
      </c>
      <c r="D18" s="25">
        <f>SUM(D6:D17)</f>
        <v>1988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workbookViewId="0">
      <selection activeCell="C18" sqref="C18:D18"/>
    </sheetView>
  </sheetViews>
  <sheetFormatPr defaultRowHeight="14.4" x14ac:dyDescent="0.3"/>
  <cols>
    <col min="1" max="1" width="29.109375" customWidth="1"/>
    <col min="2" max="2" width="21.88671875" customWidth="1"/>
    <col min="3" max="3" width="21.5546875" customWidth="1"/>
    <col min="4" max="4" width="23.88671875" customWidth="1"/>
  </cols>
  <sheetData>
    <row r="1" spans="1:4" ht="15.6" x14ac:dyDescent="0.3">
      <c r="A1" s="1"/>
      <c r="B1" s="1"/>
      <c r="C1" s="2"/>
      <c r="D1" s="1"/>
    </row>
    <row r="2" spans="1:4" ht="15.6" x14ac:dyDescent="0.3">
      <c r="A2" s="1"/>
    </row>
    <row r="3" spans="1:4" ht="16.2" thickBot="1" x14ac:dyDescent="0.35">
      <c r="A3" s="1"/>
    </row>
    <row r="4" spans="1:4" ht="21.6" thickBot="1" x14ac:dyDescent="0.35">
      <c r="A4" s="1"/>
      <c r="B4" s="38" t="s">
        <v>19</v>
      </c>
      <c r="C4" s="39"/>
      <c r="D4" s="40"/>
    </row>
    <row r="5" spans="1:4" ht="16.2" thickTop="1" x14ac:dyDescent="0.3">
      <c r="A5" s="1"/>
      <c r="B5" s="5" t="s">
        <v>2</v>
      </c>
      <c r="C5" s="6" t="s">
        <v>17</v>
      </c>
      <c r="D5" s="7" t="s">
        <v>3</v>
      </c>
    </row>
    <row r="6" spans="1:4" ht="15.6" x14ac:dyDescent="0.3">
      <c r="A6" s="2"/>
      <c r="B6" s="8" t="s">
        <v>4</v>
      </c>
      <c r="C6" s="19">
        <v>138.53</v>
      </c>
      <c r="D6" s="9">
        <v>130</v>
      </c>
    </row>
    <row r="7" spans="1:4" ht="15.6" x14ac:dyDescent="0.3">
      <c r="A7" s="2"/>
      <c r="B7" s="10" t="s">
        <v>5</v>
      </c>
      <c r="C7" s="2">
        <v>116.3</v>
      </c>
      <c r="D7" s="26">
        <v>112</v>
      </c>
    </row>
    <row r="8" spans="1:4" ht="15.6" x14ac:dyDescent="0.3">
      <c r="A8" s="2"/>
      <c r="B8" s="8" t="s">
        <v>6</v>
      </c>
      <c r="C8" s="19">
        <v>158.79</v>
      </c>
      <c r="D8" s="9">
        <v>149</v>
      </c>
    </row>
    <row r="9" spans="1:4" ht="15.6" x14ac:dyDescent="0.3">
      <c r="A9" s="2"/>
      <c r="B9" s="10" t="s">
        <v>7</v>
      </c>
      <c r="C9" s="2">
        <v>178.88</v>
      </c>
      <c r="D9" s="26">
        <v>171</v>
      </c>
    </row>
    <row r="10" spans="1:4" ht="15.6" x14ac:dyDescent="0.3">
      <c r="A10" s="2"/>
      <c r="B10" s="8" t="s">
        <v>8</v>
      </c>
      <c r="C10" s="19">
        <v>246.22</v>
      </c>
      <c r="D10" s="9">
        <v>277</v>
      </c>
    </row>
    <row r="11" spans="1:4" ht="15.6" x14ac:dyDescent="0.3">
      <c r="A11" s="2"/>
      <c r="B11" s="10" t="s">
        <v>9</v>
      </c>
      <c r="C11" s="20">
        <v>314.16000000000003</v>
      </c>
      <c r="D11" s="21">
        <v>357</v>
      </c>
    </row>
    <row r="12" spans="1:4" ht="15.6" x14ac:dyDescent="0.3">
      <c r="A12" s="2"/>
      <c r="B12" s="8" t="s">
        <v>10</v>
      </c>
      <c r="C12" s="19">
        <v>273.14</v>
      </c>
      <c r="D12" s="9">
        <v>339</v>
      </c>
    </row>
    <row r="13" spans="1:4" ht="15.6" x14ac:dyDescent="0.3">
      <c r="A13" s="2"/>
      <c r="B13" s="10" t="s">
        <v>11</v>
      </c>
      <c r="C13" s="20">
        <v>336.61</v>
      </c>
      <c r="D13" s="21">
        <v>431</v>
      </c>
    </row>
    <row r="14" spans="1:4" ht="15.6" x14ac:dyDescent="0.3">
      <c r="A14" s="2"/>
      <c r="B14" s="8" t="s">
        <v>12</v>
      </c>
      <c r="C14" s="19">
        <v>290.05</v>
      </c>
      <c r="D14" s="9">
        <v>372</v>
      </c>
    </row>
    <row r="15" spans="1:4" ht="15.6" x14ac:dyDescent="0.3">
      <c r="A15" s="2"/>
      <c r="B15" s="10" t="s">
        <v>13</v>
      </c>
      <c r="C15" s="20">
        <v>215.69</v>
      </c>
      <c r="D15" s="26">
        <v>296</v>
      </c>
    </row>
    <row r="16" spans="1:4" ht="15.6" x14ac:dyDescent="0.3">
      <c r="A16" s="1"/>
      <c r="B16" s="8" t="s">
        <v>14</v>
      </c>
      <c r="C16" s="27">
        <v>173</v>
      </c>
      <c r="D16" s="28">
        <v>231</v>
      </c>
    </row>
    <row r="17" spans="1:4" ht="15.6" x14ac:dyDescent="0.3">
      <c r="A17" s="1"/>
      <c r="B17" s="10" t="s">
        <v>15</v>
      </c>
      <c r="C17" s="2">
        <v>116.53</v>
      </c>
      <c r="D17" s="26">
        <v>144</v>
      </c>
    </row>
    <row r="18" spans="1:4" ht="16.2" thickBot="1" x14ac:dyDescent="0.35">
      <c r="A18" s="1"/>
      <c r="B18" s="23" t="s">
        <v>16</v>
      </c>
      <c r="C18" s="24">
        <f>SUM(C6:C17)</f>
        <v>2557.9000000000005</v>
      </c>
      <c r="D18" s="25">
        <f>SUM(D6:D17)</f>
        <v>3009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8"/>
  <sheetViews>
    <sheetView topLeftCell="A4" workbookViewId="0">
      <selection activeCell="C16" sqref="C16:D17"/>
    </sheetView>
  </sheetViews>
  <sheetFormatPr defaultRowHeight="14.4" x14ac:dyDescent="0.3"/>
  <cols>
    <col min="1" max="1" width="29.109375" customWidth="1"/>
    <col min="2" max="2" width="21.88671875" customWidth="1"/>
    <col min="3" max="3" width="21.5546875" customWidth="1"/>
    <col min="4" max="4" width="23.88671875" customWidth="1"/>
  </cols>
  <sheetData>
    <row r="1" spans="1:4" ht="15.6" x14ac:dyDescent="0.3">
      <c r="A1" s="1"/>
      <c r="B1" s="1"/>
      <c r="C1" s="2"/>
      <c r="D1" s="1"/>
    </row>
    <row r="2" spans="1:4" ht="15.6" x14ac:dyDescent="0.3">
      <c r="A2" s="1"/>
    </row>
    <row r="3" spans="1:4" ht="16.2" thickBot="1" x14ac:dyDescent="0.35">
      <c r="A3" s="1"/>
    </row>
    <row r="4" spans="1:4" ht="21.6" thickBot="1" x14ac:dyDescent="0.35">
      <c r="A4" s="1"/>
      <c r="B4" s="38" t="s">
        <v>19</v>
      </c>
      <c r="C4" s="39"/>
      <c r="D4" s="40"/>
    </row>
    <row r="5" spans="1:4" ht="16.2" thickTop="1" x14ac:dyDescent="0.3">
      <c r="A5" s="1"/>
      <c r="B5" s="5" t="s">
        <v>2</v>
      </c>
      <c r="C5" s="6" t="s">
        <v>17</v>
      </c>
      <c r="D5" s="7" t="s">
        <v>3</v>
      </c>
    </row>
    <row r="6" spans="1:4" ht="15.6" x14ac:dyDescent="0.3">
      <c r="A6" s="2"/>
      <c r="B6" s="8" t="s">
        <v>4</v>
      </c>
      <c r="C6" s="19">
        <v>81.099999999999994</v>
      </c>
      <c r="D6" s="9">
        <v>95</v>
      </c>
    </row>
    <row r="7" spans="1:4" ht="15.6" x14ac:dyDescent="0.3">
      <c r="A7" s="2"/>
      <c r="B7" s="10" t="s">
        <v>5</v>
      </c>
      <c r="C7" s="2">
        <v>112.07</v>
      </c>
      <c r="D7" s="26">
        <v>124</v>
      </c>
    </row>
    <row r="8" spans="1:4" ht="15.6" x14ac:dyDescent="0.3">
      <c r="A8" s="2"/>
      <c r="B8" s="8" t="s">
        <v>6</v>
      </c>
      <c r="C8" s="19">
        <v>176.18</v>
      </c>
      <c r="D8" s="9">
        <v>207</v>
      </c>
    </row>
    <row r="9" spans="1:4" ht="15.6" x14ac:dyDescent="0.3">
      <c r="A9" s="2"/>
      <c r="B9" s="10" t="s">
        <v>7</v>
      </c>
      <c r="C9" s="2">
        <v>103.78</v>
      </c>
      <c r="D9" s="26">
        <v>119</v>
      </c>
    </row>
    <row r="10" spans="1:4" ht="15.6" x14ac:dyDescent="0.3">
      <c r="A10" s="2"/>
      <c r="B10" s="8" t="s">
        <v>8</v>
      </c>
      <c r="C10" s="19">
        <v>151.38</v>
      </c>
      <c r="D10" s="9">
        <v>181</v>
      </c>
    </row>
    <row r="11" spans="1:4" ht="15.6" x14ac:dyDescent="0.3">
      <c r="A11" s="2"/>
      <c r="B11" s="10" t="s">
        <v>9</v>
      </c>
      <c r="C11" s="20">
        <v>265.61</v>
      </c>
      <c r="D11" s="21">
        <v>334</v>
      </c>
    </row>
    <row r="12" spans="1:4" ht="15.6" x14ac:dyDescent="0.3">
      <c r="A12" s="2"/>
      <c r="B12" s="8" t="s">
        <v>10</v>
      </c>
      <c r="C12" s="19">
        <v>133.54</v>
      </c>
      <c r="D12" s="9">
        <v>160</v>
      </c>
    </row>
    <row r="13" spans="1:4" ht="15.6" x14ac:dyDescent="0.3">
      <c r="A13" s="2"/>
      <c r="B13" s="10" t="s">
        <v>11</v>
      </c>
      <c r="C13" s="20">
        <v>346.99</v>
      </c>
      <c r="D13" s="21">
        <v>422</v>
      </c>
    </row>
    <row r="14" spans="1:4" ht="15.6" x14ac:dyDescent="0.3">
      <c r="A14" s="2"/>
      <c r="B14" s="8" t="s">
        <v>12</v>
      </c>
      <c r="C14" s="19">
        <v>256.5</v>
      </c>
      <c r="D14" s="9">
        <v>322</v>
      </c>
    </row>
    <row r="15" spans="1:4" ht="15.6" x14ac:dyDescent="0.3">
      <c r="A15" s="2"/>
      <c r="B15" s="10" t="s">
        <v>13</v>
      </c>
      <c r="C15" s="20">
        <v>199.1</v>
      </c>
      <c r="D15" s="26">
        <v>246</v>
      </c>
    </row>
    <row r="16" spans="1:4" ht="15.6" x14ac:dyDescent="0.3">
      <c r="A16" s="1"/>
      <c r="B16" s="8" t="s">
        <v>14</v>
      </c>
      <c r="C16" s="27">
        <v>137</v>
      </c>
      <c r="D16" s="28">
        <v>161</v>
      </c>
    </row>
    <row r="17" spans="1:4" ht="15.6" x14ac:dyDescent="0.3">
      <c r="A17" s="1"/>
      <c r="B17" s="10" t="s">
        <v>15</v>
      </c>
      <c r="C17" s="2">
        <v>130.18</v>
      </c>
      <c r="D17" s="26">
        <v>150</v>
      </c>
    </row>
    <row r="18" spans="1:4" ht="16.2" thickBot="1" x14ac:dyDescent="0.35">
      <c r="A18" s="1"/>
      <c r="B18" s="23" t="s">
        <v>16</v>
      </c>
      <c r="C18" s="24">
        <f>SUM(C6:C17)</f>
        <v>2093.4299999999998</v>
      </c>
      <c r="D18" s="25">
        <f>SUM(D6:D17)</f>
        <v>2521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D0A3C-398A-486E-B4BF-F4317DB22BA4}">
  <dimension ref="A1:D18"/>
  <sheetViews>
    <sheetView topLeftCell="C1" workbookViewId="0">
      <selection activeCell="D17" sqref="C17:D17"/>
    </sheetView>
  </sheetViews>
  <sheetFormatPr defaultRowHeight="14.4" x14ac:dyDescent="0.3"/>
  <cols>
    <col min="1" max="1" width="29.109375" customWidth="1"/>
    <col min="2" max="2" width="21.88671875" customWidth="1"/>
    <col min="3" max="3" width="21.5546875" customWidth="1"/>
    <col min="4" max="4" width="23.88671875" customWidth="1"/>
  </cols>
  <sheetData>
    <row r="1" spans="1:4" ht="15.6" x14ac:dyDescent="0.3">
      <c r="A1" s="1"/>
      <c r="B1" s="1"/>
      <c r="C1" s="2"/>
      <c r="D1" s="1"/>
    </row>
    <row r="2" spans="1:4" ht="15.6" x14ac:dyDescent="0.3">
      <c r="A2" s="1"/>
    </row>
    <row r="3" spans="1:4" ht="16.2" thickBot="1" x14ac:dyDescent="0.35">
      <c r="A3" s="1"/>
    </row>
    <row r="4" spans="1:4" ht="21.6" thickBot="1" x14ac:dyDescent="0.35">
      <c r="A4" s="1"/>
      <c r="B4" s="38" t="s">
        <v>19</v>
      </c>
      <c r="C4" s="39"/>
      <c r="D4" s="40"/>
    </row>
    <row r="5" spans="1:4" ht="16.2" thickTop="1" x14ac:dyDescent="0.3">
      <c r="A5" s="1"/>
      <c r="B5" s="5" t="s">
        <v>2</v>
      </c>
      <c r="C5" s="6" t="s">
        <v>17</v>
      </c>
      <c r="D5" s="7" t="s">
        <v>3</v>
      </c>
    </row>
    <row r="6" spans="1:4" ht="15.6" x14ac:dyDescent="0.3">
      <c r="A6" s="2"/>
      <c r="B6" s="8" t="s">
        <v>4</v>
      </c>
      <c r="C6" s="19">
        <v>100.25</v>
      </c>
      <c r="D6" s="9">
        <v>114</v>
      </c>
    </row>
    <row r="7" spans="1:4" ht="15.6" x14ac:dyDescent="0.3">
      <c r="A7" s="2"/>
      <c r="B7" s="10" t="s">
        <v>5</v>
      </c>
      <c r="C7" s="2">
        <v>93</v>
      </c>
      <c r="D7" s="26">
        <v>107</v>
      </c>
    </row>
    <row r="8" spans="1:4" ht="15.6" x14ac:dyDescent="0.3">
      <c r="A8" s="2"/>
      <c r="B8" s="8" t="s">
        <v>6</v>
      </c>
      <c r="C8" s="19">
        <v>93.31</v>
      </c>
      <c r="D8" s="9">
        <v>108</v>
      </c>
    </row>
    <row r="9" spans="1:4" ht="15.6" x14ac:dyDescent="0.3">
      <c r="A9" s="2"/>
      <c r="B9" s="10" t="s">
        <v>7</v>
      </c>
      <c r="C9" s="2">
        <v>130.66999999999999</v>
      </c>
      <c r="D9" s="26">
        <v>156</v>
      </c>
    </row>
    <row r="10" spans="1:4" ht="15.6" x14ac:dyDescent="0.3">
      <c r="A10" s="2"/>
      <c r="B10" s="8" t="s">
        <v>8</v>
      </c>
      <c r="C10" s="19">
        <v>180.29</v>
      </c>
      <c r="D10" s="9">
        <v>220</v>
      </c>
    </row>
    <row r="11" spans="1:4" ht="15.6" x14ac:dyDescent="0.3">
      <c r="A11" s="2"/>
      <c r="B11" s="10" t="s">
        <v>9</v>
      </c>
      <c r="C11" s="20">
        <v>159.53</v>
      </c>
      <c r="D11" s="21">
        <v>194</v>
      </c>
    </row>
    <row r="12" spans="1:4" ht="15.6" x14ac:dyDescent="0.3">
      <c r="A12" s="2"/>
      <c r="B12" s="8" t="s">
        <v>10</v>
      </c>
      <c r="C12" s="19">
        <v>152.33000000000001</v>
      </c>
      <c r="D12" s="9">
        <v>185</v>
      </c>
    </row>
    <row r="13" spans="1:4" ht="15.6" x14ac:dyDescent="0.3">
      <c r="A13" s="2"/>
      <c r="B13" s="10" t="s">
        <v>11</v>
      </c>
      <c r="C13" s="20">
        <v>189.82</v>
      </c>
      <c r="D13" s="21">
        <v>222</v>
      </c>
    </row>
    <row r="14" spans="1:4" ht="15.6" x14ac:dyDescent="0.3">
      <c r="A14" s="2"/>
      <c r="B14" s="8" t="s">
        <v>12</v>
      </c>
      <c r="C14" s="19">
        <v>253.42</v>
      </c>
      <c r="D14" s="9">
        <v>294</v>
      </c>
    </row>
    <row r="15" spans="1:4" ht="15.6" x14ac:dyDescent="0.3">
      <c r="A15" s="2"/>
      <c r="B15" s="10" t="s">
        <v>13</v>
      </c>
      <c r="C15" s="20">
        <v>280.89999999999998</v>
      </c>
      <c r="D15" s="26">
        <v>318</v>
      </c>
    </row>
    <row r="16" spans="1:4" ht="15.6" x14ac:dyDescent="0.3">
      <c r="A16" s="1"/>
      <c r="B16" s="8" t="s">
        <v>14</v>
      </c>
      <c r="C16" s="27">
        <v>294.31</v>
      </c>
      <c r="D16" s="28">
        <v>350</v>
      </c>
    </row>
    <row r="17" spans="1:4" ht="15.6" x14ac:dyDescent="0.3">
      <c r="A17" s="1"/>
      <c r="B17" s="10" t="s">
        <v>15</v>
      </c>
      <c r="C17" s="2">
        <v>184.18</v>
      </c>
      <c r="D17" s="26">
        <v>204</v>
      </c>
    </row>
    <row r="18" spans="1:4" ht="16.2" thickBot="1" x14ac:dyDescent="0.35">
      <c r="A18" s="1"/>
      <c r="B18" s="23" t="s">
        <v>16</v>
      </c>
      <c r="C18" s="24">
        <f>SUM(C6:C17)</f>
        <v>2112.0099999999998</v>
      </c>
      <c r="D18" s="25">
        <f>SUM(D6:D17)</f>
        <v>2472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1E883-516E-4ECD-A240-928419EB619B}">
  <dimension ref="A1:D18"/>
  <sheetViews>
    <sheetView workbookViewId="0">
      <selection activeCell="C6" sqref="C6:D10"/>
    </sheetView>
  </sheetViews>
  <sheetFormatPr defaultRowHeight="14.4" x14ac:dyDescent="0.3"/>
  <cols>
    <col min="1" max="1" width="29.109375" customWidth="1"/>
    <col min="2" max="2" width="21.88671875" customWidth="1"/>
    <col min="3" max="3" width="21.5546875" customWidth="1"/>
    <col min="4" max="4" width="23.88671875" customWidth="1"/>
  </cols>
  <sheetData>
    <row r="1" spans="1:4" ht="15.6" x14ac:dyDescent="0.3">
      <c r="A1" s="1"/>
      <c r="B1" s="1"/>
      <c r="C1" s="2"/>
      <c r="D1" s="1"/>
    </row>
    <row r="2" spans="1:4" ht="15.6" x14ac:dyDescent="0.3">
      <c r="A2" s="1"/>
    </row>
    <row r="3" spans="1:4" ht="16.2" thickBot="1" x14ac:dyDescent="0.35">
      <c r="A3" s="1"/>
    </row>
    <row r="4" spans="1:4" ht="21.6" thickBot="1" x14ac:dyDescent="0.35">
      <c r="A4" s="1"/>
      <c r="B4" s="38" t="s">
        <v>19</v>
      </c>
      <c r="C4" s="39"/>
      <c r="D4" s="40"/>
    </row>
    <row r="5" spans="1:4" ht="16.2" thickTop="1" x14ac:dyDescent="0.3">
      <c r="A5" s="1"/>
      <c r="B5" s="5" t="s">
        <v>2</v>
      </c>
      <c r="C5" s="6" t="s">
        <v>17</v>
      </c>
      <c r="D5" s="7" t="s">
        <v>3</v>
      </c>
    </row>
    <row r="6" spans="1:4" ht="15.6" x14ac:dyDescent="0.3">
      <c r="A6" s="2"/>
      <c r="B6" s="8" t="s">
        <v>4</v>
      </c>
      <c r="C6" s="19">
        <v>131.31</v>
      </c>
      <c r="D6" s="9">
        <v>136</v>
      </c>
    </row>
    <row r="7" spans="1:4" ht="15.6" x14ac:dyDescent="0.3">
      <c r="A7" s="2"/>
      <c r="B7" s="10" t="s">
        <v>5</v>
      </c>
      <c r="C7" s="2">
        <v>124.8</v>
      </c>
      <c r="D7" s="26">
        <v>127</v>
      </c>
    </row>
    <row r="8" spans="1:4" ht="15.6" x14ac:dyDescent="0.3">
      <c r="A8" s="2"/>
      <c r="B8" s="8" t="s">
        <v>6</v>
      </c>
      <c r="C8" s="19">
        <v>152.91</v>
      </c>
      <c r="D8" s="9">
        <v>163</v>
      </c>
    </row>
    <row r="9" spans="1:4" ht="15.6" x14ac:dyDescent="0.3">
      <c r="A9" s="2"/>
      <c r="B9" s="10" t="s">
        <v>7</v>
      </c>
      <c r="C9" s="2">
        <v>114.01</v>
      </c>
      <c r="D9" s="26">
        <v>122</v>
      </c>
    </row>
    <row r="10" spans="1:4" ht="15.6" x14ac:dyDescent="0.3">
      <c r="A10" s="2"/>
      <c r="B10" s="8" t="s">
        <v>8</v>
      </c>
      <c r="C10" s="19">
        <v>250.3</v>
      </c>
      <c r="D10" s="9">
        <v>281</v>
      </c>
    </row>
    <row r="11" spans="1:4" ht="15.6" x14ac:dyDescent="0.3">
      <c r="A11" s="2"/>
      <c r="B11" s="10" t="s">
        <v>9</v>
      </c>
      <c r="C11" s="20"/>
      <c r="D11" s="21"/>
    </row>
    <row r="12" spans="1:4" ht="15.6" x14ac:dyDescent="0.3">
      <c r="A12" s="2"/>
      <c r="B12" s="8" t="s">
        <v>10</v>
      </c>
      <c r="C12" s="19"/>
      <c r="D12" s="9"/>
    </row>
    <row r="13" spans="1:4" ht="15.6" x14ac:dyDescent="0.3">
      <c r="A13" s="2"/>
      <c r="B13" s="10" t="s">
        <v>11</v>
      </c>
      <c r="C13" s="20"/>
      <c r="D13" s="21"/>
    </row>
    <row r="14" spans="1:4" ht="15.6" x14ac:dyDescent="0.3">
      <c r="A14" s="2"/>
      <c r="B14" s="8" t="s">
        <v>12</v>
      </c>
      <c r="C14" s="19"/>
      <c r="D14" s="9"/>
    </row>
    <row r="15" spans="1:4" ht="15.6" x14ac:dyDescent="0.3">
      <c r="A15" s="2"/>
      <c r="B15" s="10" t="s">
        <v>13</v>
      </c>
      <c r="C15" s="20"/>
      <c r="D15" s="26"/>
    </row>
    <row r="16" spans="1:4" ht="15.6" x14ac:dyDescent="0.3">
      <c r="A16" s="1"/>
      <c r="B16" s="8" t="s">
        <v>14</v>
      </c>
      <c r="C16" s="27"/>
      <c r="D16" s="28"/>
    </row>
    <row r="17" spans="1:4" ht="15.6" x14ac:dyDescent="0.3">
      <c r="A17" s="1"/>
      <c r="B17" s="10" t="s">
        <v>15</v>
      </c>
      <c r="C17" s="2"/>
      <c r="D17" s="26"/>
    </row>
    <row r="18" spans="1:4" ht="16.2" thickBot="1" x14ac:dyDescent="0.35">
      <c r="A18" s="1"/>
      <c r="B18" s="23" t="s">
        <v>16</v>
      </c>
      <c r="C18" s="24">
        <f>SUM(C6:C17)</f>
        <v>773.32999999999993</v>
      </c>
      <c r="D18" s="25">
        <f>SUM(D6:D17)</f>
        <v>829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GRAFICO</vt:lpstr>
      <vt:lpstr>HISTORICO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Juuh</dc:creator>
  <cp:lastModifiedBy>Valentina</cp:lastModifiedBy>
  <dcterms:created xsi:type="dcterms:W3CDTF">2013-09-10T13:21:21Z</dcterms:created>
  <dcterms:modified xsi:type="dcterms:W3CDTF">2025-06-10T01:30:55Z</dcterms:modified>
</cp:coreProperties>
</file>