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Alta Tensão\ALM - Lobo da Costa\"/>
    </mc:Choice>
  </mc:AlternateContent>
  <bookViews>
    <workbookView xWindow="0" yWindow="0" windowWidth="23040" windowHeight="9372" tabRatio="619" firstSheet="1" activeTab="14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6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6" i="6"/>
  <c r="D8" i="15" l="1"/>
  <c r="D6" i="15"/>
  <c r="D18" i="15" s="1"/>
  <c r="C18" i="15"/>
  <c r="D15" i="14" l="1"/>
  <c r="D13" i="14"/>
  <c r="D14" i="14"/>
  <c r="D12" i="14"/>
  <c r="D11" i="14"/>
  <c r="D6" i="14" l="1"/>
  <c r="D7" i="14"/>
  <c r="C18" i="14"/>
  <c r="C25" i="1" s="1"/>
  <c r="D17" i="13"/>
  <c r="D15" i="13"/>
  <c r="C18" i="13"/>
  <c r="C24" i="1" s="1"/>
  <c r="D18" i="12"/>
  <c r="D23" i="1" s="1"/>
  <c r="C18" i="12"/>
  <c r="C23" i="1" s="1"/>
  <c r="C18" i="11"/>
  <c r="C22" i="1" s="1"/>
  <c r="D18" i="11"/>
  <c r="D22" i="1" s="1"/>
  <c r="D16" i="10"/>
  <c r="D15" i="10"/>
  <c r="D14" i="10"/>
  <c r="D13" i="10"/>
  <c r="D12" i="10"/>
  <c r="D11" i="10"/>
  <c r="D10" i="10"/>
  <c r="D9" i="10"/>
  <c r="D8" i="10"/>
  <c r="C18" i="10"/>
  <c r="C21" i="1" s="1"/>
  <c r="D7" i="10"/>
  <c r="D6" i="10"/>
  <c r="D18" i="9"/>
  <c r="C18" i="9"/>
  <c r="D18" i="14" l="1"/>
  <c r="D25" i="1" s="1"/>
  <c r="D18" i="13"/>
  <c r="D24" i="1" s="1"/>
  <c r="D18" i="10"/>
  <c r="D21" i="1" s="1"/>
  <c r="D18" i="8"/>
  <c r="C18" i="8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<sst xmlns="http://schemas.openxmlformats.org/spreadsheetml/2006/main" count="229" uniqueCount="20">
  <si>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</si>
  <si>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</si>
  <si>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</si>
  <si>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</si>
  <si>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</si>
  <si>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</si>
  <si>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</si>
  <si>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</si>
  <si>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</si>
  <si>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</si>
  <si>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</si>
  <si>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</si>
  <si>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</si>
  <si>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</si>
  <si>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</si>
  <si>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</si>
  <si>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</si>
  <si>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</si>
  <si>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</si>
  <si>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ALM - Lobo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</si>
</sst>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i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0" xfId="0" applyNumberFormat="1"/>
    <xf numFmtId="0" fontId="11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0" fillId="0" borderId="1" xfId="0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4" fontId="14" fillId="3" borderId="0" xfId="0" applyNumberFormat="1" applyFont="1" applyFill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7" fontId="11" fillId="4" borderId="3" xfId="0" applyNumberFormat="1" applyFont="1" applyFill="1" applyBorder="1" applyAlignment="1">
      <alignment horizontal="center"/>
    </xf>
    <xf numFmtId="165" fontId="11" fillId="4" borderId="4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17" fontId="11" fillId="3" borderId="3" xfId="0" applyNumberFormat="1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43851740479081E-2"/>
          <c:y val="4.0353871849935004E-2"/>
          <c:w val="0.94370449176996218"/>
          <c:h val="0.84513114182405458"/>
        </c:manualLayout>
      </c:layout>
      <c:lineChart>
        <c:grouping val="standard"/>
        <c:varyColors val="0"/>
        <c:ser>
          <c:idx val="1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3.7880239496971037E-2"/>
                  <c:y val="5.94580572533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78447575845673E-2"/>
                  <c:y val="-4.2062742157230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618851833867902E-2"/>
                  <c:y val="3.47776527934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211779086418968E-2"/>
                  <c:y val="-2.8141982252218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259612146818017E-2"/>
                  <c:y val="4.128308961379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565009832625476E-2"/>
                  <c:y val="-5.712960879890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661011450907392E-2"/>
                  <c:y val="5.31348581427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606825729203474E-2"/>
                  <c:y val="-5.437145356830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593015383834814E-3"/>
                  <c:y val="-1.24902419984387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2313621074504853E-2"/>
                  <c:y val="-6.0720659917510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720629682728883E-2"/>
                  <c:y val="7.6359705036870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097840276061885E-2"/>
                  <c:y val="-6.706986626671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041194239475399E-2"/>
                  <c:y val="-3.855793025871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4684005363026196E-2"/>
                  <c:y val="-5.079865016872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7140124342419892E-2"/>
                  <c:y val="6.007081661962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3B-4822-A613-0CC1D5B73AC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378673461038832E-2"/>
                  <c:y val="4.123284589426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3B-4822-A613-0CC1D5B73AC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5570985059261058E-2"/>
                  <c:y val="7.96905386826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64-440B-A084-B1964D108D2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87414773977086E-2"/>
                  <c:y val="3.2071491063617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BE-4350-AF8F-909D1373FE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 formatCode="0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HISTORICO!$C$6:$C$25</c:f>
              <c:numCache>
                <c:formatCode>"R$"\ #,##0.00</c:formatCode>
                <c:ptCount val="20"/>
                <c:pt idx="0">
                  <c:v>19593.509999999998</c:v>
                </c:pt>
                <c:pt idx="1">
                  <c:v>31216.71</c:v>
                </c:pt>
                <c:pt idx="2">
                  <c:v>41704.82</c:v>
                </c:pt>
                <c:pt idx="3">
                  <c:v>37434.660000000003</c:v>
                </c:pt>
                <c:pt idx="4">
                  <c:v>42928.85</c:v>
                </c:pt>
                <c:pt idx="5">
                  <c:v>41603.96</c:v>
                </c:pt>
                <c:pt idx="6">
                  <c:v>50412.45</c:v>
                </c:pt>
                <c:pt idx="7">
                  <c:v>49310.52</c:v>
                </c:pt>
                <c:pt idx="8">
                  <c:v>58093.55</c:v>
                </c:pt>
                <c:pt idx="9">
                  <c:v>40496.51</c:v>
                </c:pt>
                <c:pt idx="10">
                  <c:v>43441.11</c:v>
                </c:pt>
                <c:pt idx="11">
                  <c:v>49003.02</c:v>
                </c:pt>
                <c:pt idx="12">
                  <c:v>48835.1</c:v>
                </c:pt>
                <c:pt idx="13">
                  <c:v>36407.120000000003</c:v>
                </c:pt>
                <c:pt idx="14">
                  <c:v>55324.73</c:v>
                </c:pt>
                <c:pt idx="15">
                  <c:v>46788.46</c:v>
                </c:pt>
                <c:pt idx="16">
                  <c:v>23798.020000000004</c:v>
                </c:pt>
                <c:pt idx="17">
                  <c:v>25666.47</c:v>
                </c:pt>
                <c:pt idx="18">
                  <c:v>24344.730000000003</c:v>
                </c:pt>
                <c:pt idx="19">
                  <c:v>7127.4400000000005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297-4C40-9E9C-F05BC895B1F4}"/>
            </c:ext>
          </c:extLst>
        </c:ser>
        <c:ser>
          <c:idx val="2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2"/>
              <c:layout>
                <c:manualLayout>
                  <c:x val="-3.1995297279140092E-2"/>
                  <c:y val="2.5396825396825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00694964947593E-2"/>
                  <c:y val="-3.1746031746031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6773706535910383E-2"/>
                  <c:y val="3.17460317460311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BE-4350-AF8F-909D1373FE7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6773706535910383E-2"/>
                  <c:y val="-1.2698412698412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BE-4350-AF8F-909D1373FE7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938450190752513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BE-4350-AF8F-909D1373FE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 formatCode="0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HISTORICO!$D$6:$D$25</c:f>
              <c:numCache>
                <c:formatCode>#,##0</c:formatCode>
                <c:ptCount val="20"/>
                <c:pt idx="0">
                  <c:v>47472</c:v>
                </c:pt>
                <c:pt idx="1">
                  <c:v>62508</c:v>
                </c:pt>
                <c:pt idx="2">
                  <c:v>78048</c:v>
                </c:pt>
                <c:pt idx="3">
                  <c:v>81920</c:v>
                </c:pt>
                <c:pt idx="4">
                  <c:v>95695</c:v>
                </c:pt>
                <c:pt idx="5">
                  <c:v>89606</c:v>
                </c:pt>
                <c:pt idx="6">
                  <c:v>100320</c:v>
                </c:pt>
                <c:pt idx="7">
                  <c:v>88776</c:v>
                </c:pt>
                <c:pt idx="8">
                  <c:v>82820</c:v>
                </c:pt>
                <c:pt idx="9">
                  <c:v>85152</c:v>
                </c:pt>
                <c:pt idx="10">
                  <c:v>88109</c:v>
                </c:pt>
                <c:pt idx="11">
                  <c:v>53344</c:v>
                </c:pt>
                <c:pt idx="12">
                  <c:v>47212</c:v>
                </c:pt>
                <c:pt idx="13">
                  <c:v>40066</c:v>
                </c:pt>
                <c:pt idx="14">
                  <c:v>48879</c:v>
                </c:pt>
                <c:pt idx="15">
                  <c:v>42203</c:v>
                </c:pt>
                <c:pt idx="16">
                  <c:v>31501</c:v>
                </c:pt>
                <c:pt idx="17">
                  <c:v>29020</c:v>
                </c:pt>
                <c:pt idx="18">
                  <c:v>32108</c:v>
                </c:pt>
                <c:pt idx="19">
                  <c:v>18785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297-4C40-9E9C-F05BC895B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392160"/>
        <c:axId val="1471397600"/>
      </c:lineChart>
      <c:catAx>
        <c:axId val="147139216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1471397600"/>
        <c:crosses val="autoZero"/>
        <c:auto val="1"/>
        <c:lblAlgn val="ctr"/>
        <c:lblOffset val="100"/>
        <c:noMultiLvlLbl val="0"/>
      </c:catAx>
      <c:valAx>
        <c:axId val="1471397600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47139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19482371786303"/>
          <c:y val="4.9544306961629786E-2"/>
          <c:w val="0.24216751109793616"/>
          <c:h val="0.1326221722284713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99436109522545E-2"/>
          <c:y val="5.9766033400949596E-2"/>
          <c:w val="0.97077910953036861"/>
          <c:h val="0.77645909387787604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3813745316312E-2"/>
                  <c:y val="4.107332328139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91031464037421E-2"/>
                  <c:y val="-4.492548799293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9759050294335E-2"/>
                  <c:y val="3.116717073299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807358773468467E-2"/>
                  <c:y val="-3.09395165383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044482411889717E-2"/>
                  <c:y val="4.4799374994513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980086163165849E-2"/>
                  <c:y val="-3.949710706051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992652560188086E-2"/>
                  <c:y val="-3.520161986440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03326181814425E-2"/>
                  <c:y val="4.124331143689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C9-454F-8DDE-C128A61C9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789558362445411E-2"/>
                  <c:y val="-4.324357245399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157595863160606E-2"/>
                  <c:y val="-4.611505053581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09581237815977E-2"/>
                  <c:y val="3.8087904757761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762060557313492E-3"/>
                  <c:y val="-3.5046971587567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1100.3900000000001</c:v>
                </c:pt>
                <c:pt idx="1">
                  <c:v>1097.95</c:v>
                </c:pt>
                <c:pt idx="2">
                  <c:v>1068.29</c:v>
                </c:pt>
                <c:pt idx="3">
                  <c:v>1150.73</c:v>
                </c:pt>
                <c:pt idx="4">
                  <c:v>579.22</c:v>
                </c:pt>
                <c:pt idx="5">
                  <c:v>1087.94</c:v>
                </c:pt>
                <c:pt idx="6">
                  <c:v>1117.7</c:v>
                </c:pt>
                <c:pt idx="7">
                  <c:v>1168.3699999999999</c:v>
                </c:pt>
                <c:pt idx="8">
                  <c:v>1196.99</c:v>
                </c:pt>
                <c:pt idx="9">
                  <c:v>1165.23</c:v>
                </c:pt>
                <c:pt idx="10">
                  <c:v>1068.83</c:v>
                </c:pt>
                <c:pt idx="11">
                  <c:v>1130.1099999999999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D7-41BF-BD36-72BE6DE7CECD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 w="28575" cap="rnd">
              <a:solidFill>
                <a:srgbClr val="FFC000">
                  <a:alpha val="99000"/>
                </a:srgb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C000"/>
              </a:solidFill>
              <a:ln w="9525">
                <a:solidFill>
                  <a:srgbClr val="FFC000">
                    <a:alpha val="99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54692996156139E-2"/>
                  <c:y val="-4.4668800498481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DB-4D78-A2F6-A36FC88BA3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378169077897536E-2"/>
                  <c:y val="-4.095828199055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70043366293133E-2"/>
                  <c:y val="-3.459595735425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387476911781171E-2"/>
                  <c:y val="-6.5747596467568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59329365093488E-2"/>
                  <c:y val="-3.739728418953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8642266271394E-2"/>
                  <c:y val="-3.572723769639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593293650934964E-2"/>
                  <c:y val="-4.628062980289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99-41BF-924F-75DF84A8A7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99863886617442E-2"/>
                  <c:y val="-4.602962025868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EC-429E-AAA9-18596A2DEA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95900720453719E-2"/>
                  <c:y val="-3.7135482374095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865047906599728E-2"/>
                  <c:y val="-4.7877785994982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C9-454F-8DDE-C128A61C9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34179762195796E-2"/>
                  <c:y val="-3.693444136657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933678398461123E-2"/>
                  <c:y val="-3.455416433601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9F-42F4-A9E0-64D0C8709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1333</c:v>
                </c:pt>
                <c:pt idx="1">
                  <c:v>1411</c:v>
                </c:pt>
                <c:pt idx="2">
                  <c:v>1528</c:v>
                </c:pt>
                <c:pt idx="3">
                  <c:v>1589</c:v>
                </c:pt>
                <c:pt idx="4">
                  <c:v>1539</c:v>
                </c:pt>
                <c:pt idx="5">
                  <c:v>1908</c:v>
                </c:pt>
                <c:pt idx="6">
                  <c:v>1907</c:v>
                </c:pt>
                <c:pt idx="7">
                  <c:v>2288</c:v>
                </c:pt>
                <c:pt idx="8">
                  <c:v>2593</c:v>
                </c:pt>
                <c:pt idx="9">
                  <c:v>2220</c:v>
                </c:pt>
                <c:pt idx="10">
                  <c:v>1654</c:v>
                </c:pt>
                <c:pt idx="11">
                  <c:v>1459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D7-41BF-BD36-72BE6DE7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393792"/>
        <c:axId val="1471395424"/>
      </c:lineChart>
      <c:dateAx>
        <c:axId val="147139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pt-BR"/>
          </a:p>
        </c:txPr>
        <c:crossAx val="1471395424"/>
        <c:crosses val="autoZero"/>
        <c:auto val="1"/>
        <c:lblOffset val="100"/>
        <c:baseTimeUnit val="months"/>
      </c:dateAx>
      <c:valAx>
        <c:axId val="147139542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4713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91405693711491E-2"/>
          <c:y val="5.6067769553223193E-2"/>
          <c:w val="0.22050300500949141"/>
          <c:h val="0.1217922324737153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3</xdr:row>
      <xdr:rowOff>57151</xdr:rowOff>
    </xdr:from>
    <xdr:to>
      <xdr:col>17</xdr:col>
      <xdr:colOff>137160</xdr:colOff>
      <xdr:row>22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180975</xdr:rowOff>
    </xdr:from>
    <xdr:to>
      <xdr:col>16</xdr:col>
      <xdr:colOff>104775</xdr:colOff>
      <xdr:row>17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231D640-9765-4667-B65F-83CE5B7B7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3" workbookViewId="0">
      <selection activeCell="A3" sqref="A3"/>
    </sheetView>
  </sheetViews>
  <sheetFormatPr defaultColWidth="9.109375" defaultRowHeight="13.8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>
      <c r="F3" s="5"/>
    </row>
    <row r="4" spans="1:6" ht="27.75" customHeight="1" thickBot="1">
      <c r="A4" s="6"/>
      <c r="B4" s="52" t="s">
        <v>19</v>
      </c>
      <c r="C4" s="53"/>
      <c r="D4" s="54"/>
      <c r="F4" s="7"/>
    </row>
    <row r="5" spans="1:6" ht="18.600000000000001" thickTop="1" thickBot="1">
      <c r="A5" s="8"/>
      <c r="B5" s="10" t="s">
        <v>0</v>
      </c>
      <c r="C5" s="23" t="s">
        <v>17</v>
      </c>
      <c r="D5" s="24" t="s">
        <v>1</v>
      </c>
    </row>
    <row r="6" spans="1:6" ht="15.6">
      <c r="B6" s="34">
        <v>2004</v>
      </c>
      <c r="C6" s="35">
        <v>19593.509999999998</v>
      </c>
      <c r="D6" s="36">
        <v>47472</v>
      </c>
    </row>
    <row r="7" spans="1:6" ht="15.6">
      <c r="B7" s="10">
        <v>2005</v>
      </c>
      <c r="C7" s="45">
        <v>31216.71</v>
      </c>
      <c r="D7" s="11">
        <v>62508</v>
      </c>
    </row>
    <row r="8" spans="1:6" ht="15.6">
      <c r="B8" s="14">
        <v>2006</v>
      </c>
      <c r="C8" s="46">
        <v>41704.82</v>
      </c>
      <c r="D8" s="20">
        <v>78048</v>
      </c>
    </row>
    <row r="9" spans="1:6" ht="15.6">
      <c r="B9" s="10">
        <v>2007</v>
      </c>
      <c r="C9" s="45">
        <v>37434.660000000003</v>
      </c>
      <c r="D9" s="11">
        <v>81920</v>
      </c>
    </row>
    <row r="10" spans="1:6" ht="15.6">
      <c r="B10" s="14">
        <v>2008</v>
      </c>
      <c r="C10" s="46">
        <v>42928.85</v>
      </c>
      <c r="D10" s="20">
        <v>95695</v>
      </c>
    </row>
    <row r="11" spans="1:6" ht="15.6">
      <c r="B11" s="10">
        <v>2009</v>
      </c>
      <c r="C11" s="45">
        <v>41603.96</v>
      </c>
      <c r="D11" s="11">
        <v>89606</v>
      </c>
    </row>
    <row r="12" spans="1:6" ht="15.6">
      <c r="B12" s="14">
        <v>2010</v>
      </c>
      <c r="C12" s="46">
        <v>50412.45</v>
      </c>
      <c r="D12" s="20">
        <v>100320</v>
      </c>
    </row>
    <row r="13" spans="1:6" ht="15.6">
      <c r="B13" s="10">
        <v>2011</v>
      </c>
      <c r="C13" s="45">
        <v>49310.52</v>
      </c>
      <c r="D13" s="11">
        <v>88776</v>
      </c>
    </row>
    <row r="14" spans="1:6" ht="15.6">
      <c r="B14" s="14">
        <v>2012</v>
      </c>
      <c r="C14" s="46">
        <v>58093.55</v>
      </c>
      <c r="D14" s="20">
        <v>82820</v>
      </c>
    </row>
    <row r="15" spans="1:6" ht="15.6">
      <c r="B15" s="10">
        <v>2013</v>
      </c>
      <c r="C15" s="45">
        <v>40496.51</v>
      </c>
      <c r="D15" s="11">
        <v>85152</v>
      </c>
    </row>
    <row r="16" spans="1:6" ht="15.6">
      <c r="B16" s="14">
        <v>2014</v>
      </c>
      <c r="C16" s="46">
        <v>43441.11</v>
      </c>
      <c r="D16" s="20">
        <v>88109</v>
      </c>
    </row>
    <row r="17" spans="2:4" ht="15.6">
      <c r="B17" s="10">
        <v>2015</v>
      </c>
      <c r="C17" s="45">
        <v>49003.02</v>
      </c>
      <c r="D17" s="11">
        <v>53344</v>
      </c>
    </row>
    <row r="18" spans="2:4" ht="15.6">
      <c r="B18" s="14">
        <v>2016</v>
      </c>
      <c r="C18" s="46">
        <v>48835.1</v>
      </c>
      <c r="D18" s="20">
        <v>47212</v>
      </c>
    </row>
    <row r="19" spans="2:4" ht="15.6">
      <c r="B19" s="10">
        <v>2017</v>
      </c>
      <c r="C19" s="45">
        <v>36407.120000000003</v>
      </c>
      <c r="D19" s="11">
        <v>40066</v>
      </c>
    </row>
    <row r="20" spans="2:4" ht="15.6">
      <c r="B20" s="14">
        <v>2018</v>
      </c>
      <c r="C20" s="46">
        <v>55324.73</v>
      </c>
      <c r="D20" s="20">
        <v>48879</v>
      </c>
    </row>
    <row r="21" spans="2:4" ht="15.6">
      <c r="B21" s="31">
        <v>2019</v>
      </c>
      <c r="C21" s="47">
        <f>'2019'!C18</f>
        <v>46788.46</v>
      </c>
      <c r="D21" s="32">
        <f>'2019'!D18</f>
        <v>42203</v>
      </c>
    </row>
    <row r="22" spans="2:4" ht="15.6">
      <c r="B22" s="33">
        <v>2020</v>
      </c>
      <c r="C22" s="46">
        <f>'2020'!C18</f>
        <v>23798.020000000004</v>
      </c>
      <c r="D22" s="20">
        <f>'2020'!D18</f>
        <v>31501</v>
      </c>
    </row>
    <row r="23" spans="2:4" ht="15.6">
      <c r="B23" s="31">
        <v>2021</v>
      </c>
      <c r="C23" s="47">
        <f>'2021'!C18</f>
        <v>25666.47</v>
      </c>
      <c r="D23" s="32">
        <f>'2021'!D18</f>
        <v>29020</v>
      </c>
    </row>
    <row r="24" spans="2:4" ht="15.6">
      <c r="B24" s="10">
        <v>2022</v>
      </c>
      <c r="C24" s="45">
        <f>'2022'!C18</f>
        <v>24344.730000000003</v>
      </c>
      <c r="D24" s="11">
        <f>'2022'!D18</f>
        <v>32108</v>
      </c>
    </row>
    <row r="25" spans="2:4" ht="16.2" thickBot="1">
      <c r="B25" s="48">
        <v>2023</v>
      </c>
      <c r="C25" s="43">
        <f>'2023'!C18</f>
        <v>7127.4400000000005</v>
      </c>
      <c r="D25" s="44">
        <f>'2023'!D18</f>
        <v>18785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3"/>
      <c r="D4" s="54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3859.47</v>
      </c>
      <c r="D6" s="16">
        <v>5860</v>
      </c>
    </row>
    <row r="7" spans="1:4" ht="15.6">
      <c r="B7" s="10" t="s">
        <v>5</v>
      </c>
      <c r="C7" s="12">
        <v>4987.7299999999996</v>
      </c>
      <c r="D7" s="13">
        <v>7142</v>
      </c>
    </row>
    <row r="8" spans="1:4" ht="15.6">
      <c r="B8" s="14" t="s">
        <v>6</v>
      </c>
      <c r="C8" s="15">
        <v>8279.36</v>
      </c>
      <c r="D8" s="16">
        <v>10199</v>
      </c>
    </row>
    <row r="9" spans="1:4" ht="15.6">
      <c r="B9" s="10" t="s">
        <v>7</v>
      </c>
      <c r="C9" s="12">
        <v>5004.33</v>
      </c>
      <c r="D9" s="13">
        <v>6983</v>
      </c>
    </row>
    <row r="10" spans="1:4" ht="15.6">
      <c r="B10" s="14" t="s">
        <v>8</v>
      </c>
      <c r="C10" s="15">
        <v>4005.22</v>
      </c>
      <c r="D10" s="16">
        <v>6166</v>
      </c>
    </row>
    <row r="11" spans="1:4" ht="15.6">
      <c r="B11" s="10" t="s">
        <v>9</v>
      </c>
      <c r="C11" s="12">
        <v>3903.24</v>
      </c>
      <c r="D11" s="13">
        <v>6149</v>
      </c>
    </row>
    <row r="12" spans="1:4" ht="15.6">
      <c r="B12" s="14" t="s">
        <v>10</v>
      </c>
      <c r="C12" s="15">
        <v>3830.11</v>
      </c>
      <c r="D12" s="16">
        <v>6002</v>
      </c>
    </row>
    <row r="13" spans="1:4" ht="15.6">
      <c r="B13" s="10" t="s">
        <v>11</v>
      </c>
      <c r="C13" s="12">
        <v>3689.32</v>
      </c>
      <c r="D13" s="13">
        <v>5271</v>
      </c>
    </row>
    <row r="14" spans="1:4" ht="15.6">
      <c r="B14" s="14" t="s">
        <v>12</v>
      </c>
      <c r="C14" s="15">
        <v>3778.43</v>
      </c>
      <c r="D14" s="16">
        <v>5322</v>
      </c>
    </row>
    <row r="15" spans="1:4" ht="15.6">
      <c r="B15" s="10" t="s">
        <v>13</v>
      </c>
      <c r="C15" s="12">
        <v>3848.32</v>
      </c>
      <c r="D15" s="13">
        <v>5732</v>
      </c>
    </row>
    <row r="16" spans="1:4" ht="15.6">
      <c r="B16" s="14" t="s">
        <v>14</v>
      </c>
      <c r="C16" s="15">
        <v>7757.41</v>
      </c>
      <c r="D16" s="16">
        <v>8492</v>
      </c>
    </row>
    <row r="17" spans="2:4" ht="15.6">
      <c r="B17" s="10" t="s">
        <v>15</v>
      </c>
      <c r="C17" s="12">
        <v>5150.6099999999997</v>
      </c>
      <c r="D17" s="13">
        <v>9502</v>
      </c>
    </row>
    <row r="18" spans="2:4" ht="16.2" thickBot="1">
      <c r="B18" s="17" t="s">
        <v>16</v>
      </c>
      <c r="C18" s="18">
        <v>58093.55</v>
      </c>
      <c r="D18" s="19">
        <v>82820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3"/>
      <c r="D4" s="54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3948.58</v>
      </c>
      <c r="D6" s="16">
        <v>7201</v>
      </c>
    </row>
    <row r="7" spans="1:4" ht="15.6">
      <c r="B7" s="10" t="s">
        <v>5</v>
      </c>
      <c r="C7" s="12">
        <v>3572.76</v>
      </c>
      <c r="D7" s="13">
        <v>8745</v>
      </c>
    </row>
    <row r="8" spans="1:4" ht="15.6">
      <c r="B8" s="14" t="s">
        <v>6</v>
      </c>
      <c r="C8" s="15">
        <v>3135.55</v>
      </c>
      <c r="D8" s="16">
        <v>7264</v>
      </c>
    </row>
    <row r="9" spans="1:4" ht="15.6">
      <c r="B9" s="10" t="s">
        <v>7</v>
      </c>
      <c r="C9" s="12">
        <v>3184.32</v>
      </c>
      <c r="D9" s="13">
        <v>6329</v>
      </c>
    </row>
    <row r="10" spans="1:4" ht="15.6">
      <c r="B10" s="14" t="s">
        <v>8</v>
      </c>
      <c r="C10" s="15">
        <v>3030.07</v>
      </c>
      <c r="D10" s="16">
        <v>6221</v>
      </c>
    </row>
    <row r="11" spans="1:4" ht="15.6">
      <c r="B11" s="10" t="s">
        <v>9</v>
      </c>
      <c r="C11" s="12">
        <v>2925.2</v>
      </c>
      <c r="D11" s="13">
        <v>5737</v>
      </c>
    </row>
    <row r="12" spans="1:4" ht="15.6">
      <c r="B12" s="14" t="s">
        <v>10</v>
      </c>
      <c r="C12" s="15">
        <v>2988.22</v>
      </c>
      <c r="D12" s="16">
        <v>6084</v>
      </c>
    </row>
    <row r="13" spans="1:4" ht="15.6">
      <c r="B13" s="10" t="s">
        <v>11</v>
      </c>
      <c r="C13" s="12">
        <v>3421.87</v>
      </c>
      <c r="D13" s="13">
        <v>7735</v>
      </c>
    </row>
    <row r="14" spans="1:4" ht="15.6">
      <c r="B14" s="14" t="s">
        <v>12</v>
      </c>
      <c r="C14" s="15">
        <v>3180.44</v>
      </c>
      <c r="D14" s="16">
        <v>6676</v>
      </c>
    </row>
    <row r="15" spans="1:4" ht="15.6">
      <c r="B15" s="10" t="s">
        <v>13</v>
      </c>
      <c r="C15" s="12">
        <v>3126.24</v>
      </c>
      <c r="D15" s="13">
        <v>6360</v>
      </c>
    </row>
    <row r="16" spans="1:4" ht="15.6">
      <c r="B16" s="14" t="s">
        <v>14</v>
      </c>
      <c r="C16" s="15">
        <v>3673.55</v>
      </c>
      <c r="D16" s="16">
        <v>7515</v>
      </c>
    </row>
    <row r="17" spans="2:4" ht="15.6">
      <c r="B17" s="10" t="s">
        <v>15</v>
      </c>
      <c r="C17" s="12">
        <v>4309.71</v>
      </c>
      <c r="D17" s="13">
        <v>9285</v>
      </c>
    </row>
    <row r="18" spans="2:4" ht="16.2" thickBot="1">
      <c r="B18" s="17" t="s">
        <v>16</v>
      </c>
      <c r="C18" s="18">
        <v>40496.51</v>
      </c>
      <c r="D18" s="19">
        <v>85152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3"/>
      <c r="D4" s="54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4328.57</v>
      </c>
      <c r="D6" s="16">
        <v>8519</v>
      </c>
    </row>
    <row r="7" spans="1:4" ht="15.6">
      <c r="B7" s="10" t="s">
        <v>5</v>
      </c>
      <c r="C7" s="12">
        <v>6116.44</v>
      </c>
      <c r="D7" s="13">
        <v>11895</v>
      </c>
    </row>
    <row r="8" spans="1:4" ht="15.6">
      <c r="B8" s="14" t="s">
        <v>6</v>
      </c>
      <c r="C8" s="15">
        <v>3373.69</v>
      </c>
      <c r="D8" s="16">
        <v>7663</v>
      </c>
    </row>
    <row r="9" spans="1:4" ht="15.6">
      <c r="B9" s="10" t="s">
        <v>7</v>
      </c>
      <c r="C9" s="12">
        <v>3724.18</v>
      </c>
      <c r="D9" s="13">
        <v>8320</v>
      </c>
    </row>
    <row r="10" spans="1:4" ht="15.6">
      <c r="B10" s="14" t="s">
        <v>8</v>
      </c>
      <c r="C10" s="15">
        <v>3128</v>
      </c>
      <c r="D10" s="16">
        <v>6113</v>
      </c>
    </row>
    <row r="11" spans="1:4" ht="15.6">
      <c r="B11" s="10" t="s">
        <v>9</v>
      </c>
      <c r="C11" s="12">
        <v>3037</v>
      </c>
      <c r="D11" s="13">
        <v>5930</v>
      </c>
    </row>
    <row r="12" spans="1:4" ht="15.6">
      <c r="B12" s="14" t="s">
        <v>10</v>
      </c>
      <c r="C12" s="15">
        <v>3068.41</v>
      </c>
      <c r="D12" s="16">
        <v>5984</v>
      </c>
    </row>
    <row r="13" spans="1:4" ht="15.6">
      <c r="B13" s="10" t="s">
        <v>11</v>
      </c>
      <c r="C13" s="12">
        <v>3285.09</v>
      </c>
      <c r="D13" s="13">
        <v>6908</v>
      </c>
    </row>
    <row r="14" spans="1:4" ht="15.6">
      <c r="B14" s="14" t="s">
        <v>12</v>
      </c>
      <c r="C14" s="15">
        <v>2981.42</v>
      </c>
      <c r="D14" s="16">
        <v>5653</v>
      </c>
    </row>
    <row r="15" spans="1:4" ht="15.6">
      <c r="B15" s="10" t="s">
        <v>13</v>
      </c>
      <c r="C15" s="12">
        <v>3107.69</v>
      </c>
      <c r="D15" s="13">
        <v>5941</v>
      </c>
    </row>
    <row r="16" spans="1:4" ht="15.6">
      <c r="B16" s="14" t="s">
        <v>14</v>
      </c>
      <c r="C16" s="15">
        <v>3302.39</v>
      </c>
      <c r="D16" s="16">
        <v>6982</v>
      </c>
    </row>
    <row r="17" spans="2:4" ht="15.6">
      <c r="B17" s="10" t="s">
        <v>15</v>
      </c>
      <c r="C17" s="12">
        <v>3988.23</v>
      </c>
      <c r="D17" s="13">
        <v>8201</v>
      </c>
    </row>
    <row r="18" spans="2:4" ht="16.2" thickBot="1">
      <c r="B18" s="17" t="s">
        <v>16</v>
      </c>
      <c r="C18" s="18">
        <v>43441.11</v>
      </c>
      <c r="D18" s="19">
        <v>88109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5"/>
      <c r="D4" s="56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4061.95</v>
      </c>
      <c r="D6" s="16">
        <v>6405</v>
      </c>
    </row>
    <row r="7" spans="1:4" ht="15.6">
      <c r="B7" s="10" t="s">
        <v>5</v>
      </c>
      <c r="C7" s="12">
        <v>4150.2299999999996</v>
      </c>
      <c r="D7" s="13">
        <v>6366</v>
      </c>
    </row>
    <row r="8" spans="1:4" ht="15.6">
      <c r="B8" s="14" t="s">
        <v>6</v>
      </c>
      <c r="C8" s="15">
        <v>4887.8599999999997</v>
      </c>
      <c r="D8" s="16">
        <v>7099</v>
      </c>
    </row>
    <row r="9" spans="1:4" ht="15.6">
      <c r="B9" s="10" t="s">
        <v>7</v>
      </c>
      <c r="C9" s="12">
        <v>4738.6400000000003</v>
      </c>
      <c r="D9" s="13">
        <v>5566</v>
      </c>
    </row>
    <row r="10" spans="1:4" ht="15.6">
      <c r="B10" s="14" t="s">
        <v>8</v>
      </c>
      <c r="C10" s="15">
        <v>4431.5</v>
      </c>
      <c r="D10" s="16">
        <v>4621</v>
      </c>
    </row>
    <row r="11" spans="1:4" ht="15.6">
      <c r="B11" s="10" t="s">
        <v>9</v>
      </c>
      <c r="C11" s="12">
        <v>4012.76</v>
      </c>
      <c r="D11" s="13">
        <v>3798</v>
      </c>
    </row>
    <row r="12" spans="1:4" ht="15.6">
      <c r="B12" s="14" t="s">
        <v>10</v>
      </c>
      <c r="C12" s="15">
        <v>3909.92</v>
      </c>
      <c r="D12" s="16">
        <v>3515</v>
      </c>
    </row>
    <row r="13" spans="1:4" ht="15.6">
      <c r="B13" s="10" t="s">
        <v>11</v>
      </c>
      <c r="C13" s="12">
        <v>3646.11</v>
      </c>
      <c r="D13" s="13">
        <v>3105</v>
      </c>
    </row>
    <row r="14" spans="1:4" ht="15.6">
      <c r="B14" s="14" t="s">
        <v>12</v>
      </c>
      <c r="C14" s="15">
        <v>3628.18</v>
      </c>
      <c r="D14" s="16">
        <v>3062</v>
      </c>
    </row>
    <row r="15" spans="1:4" ht="15.6">
      <c r="B15" s="10" t="s">
        <v>13</v>
      </c>
      <c r="C15" s="12">
        <v>3521.31</v>
      </c>
      <c r="D15" s="13">
        <v>2930</v>
      </c>
    </row>
    <row r="16" spans="1:4" ht="15.6">
      <c r="B16" s="14" t="s">
        <v>14</v>
      </c>
      <c r="C16" s="15">
        <v>3889.07</v>
      </c>
      <c r="D16" s="16">
        <v>3280</v>
      </c>
    </row>
    <row r="17" spans="2:4" ht="15.6">
      <c r="B17" s="10" t="s">
        <v>15</v>
      </c>
      <c r="C17" s="12">
        <v>4125.49</v>
      </c>
      <c r="D17" s="13">
        <v>3597</v>
      </c>
    </row>
    <row r="18" spans="2:4" ht="16.2" thickBot="1">
      <c r="B18" s="17" t="s">
        <v>16</v>
      </c>
      <c r="C18" s="18">
        <v>49003.02</v>
      </c>
      <c r="D18" s="19">
        <v>53344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3"/>
      <c r="D4" s="54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4019.03</v>
      </c>
      <c r="D6" s="16">
        <v>3252</v>
      </c>
    </row>
    <row r="7" spans="1:4" ht="15.6">
      <c r="B7" s="10" t="s">
        <v>5</v>
      </c>
      <c r="C7" s="12">
        <v>4617.3</v>
      </c>
      <c r="D7" s="13">
        <v>4617</v>
      </c>
    </row>
    <row r="8" spans="1:4" ht="15.6">
      <c r="B8" s="14" t="s">
        <v>6</v>
      </c>
      <c r="C8" s="15">
        <v>5024.8999999999996</v>
      </c>
      <c r="D8" s="16">
        <v>5501</v>
      </c>
    </row>
    <row r="9" spans="1:4" ht="15.6">
      <c r="B9" s="10" t="s">
        <v>7</v>
      </c>
      <c r="C9" s="12">
        <v>4846.71</v>
      </c>
      <c r="D9" s="13">
        <v>4665</v>
      </c>
    </row>
    <row r="10" spans="1:4" ht="15.6">
      <c r="B10" s="14" t="s">
        <v>8</v>
      </c>
      <c r="C10" s="15">
        <v>4077.33</v>
      </c>
      <c r="D10" s="16">
        <v>3964</v>
      </c>
    </row>
    <row r="11" spans="1:4" ht="15.6">
      <c r="B11" s="10" t="s">
        <v>9</v>
      </c>
      <c r="C11" s="12">
        <v>4393.24</v>
      </c>
      <c r="D11" s="13">
        <v>4636</v>
      </c>
    </row>
    <row r="12" spans="1:4" ht="15.6">
      <c r="B12" s="14" t="s">
        <v>10</v>
      </c>
      <c r="C12" s="15">
        <v>4117.62</v>
      </c>
      <c r="D12" s="16">
        <v>4057</v>
      </c>
    </row>
    <row r="13" spans="1:4" ht="15.6">
      <c r="B13" s="10" t="s">
        <v>11</v>
      </c>
      <c r="C13" s="12">
        <v>3730.5</v>
      </c>
      <c r="D13" s="13">
        <v>3445</v>
      </c>
    </row>
    <row r="14" spans="1:4" ht="15.6">
      <c r="B14" s="14" t="s">
        <v>12</v>
      </c>
      <c r="C14" s="15">
        <v>3859.1</v>
      </c>
      <c r="D14" s="16">
        <v>3618</v>
      </c>
    </row>
    <row r="15" spans="1:4" ht="15.6">
      <c r="B15" s="10" t="s">
        <v>13</v>
      </c>
      <c r="C15" s="12">
        <v>3616.93</v>
      </c>
      <c r="D15" s="13">
        <v>3244</v>
      </c>
    </row>
    <row r="16" spans="1:4" ht="15.6">
      <c r="B16" s="14" t="s">
        <v>14</v>
      </c>
      <c r="C16" s="15">
        <v>3417.44</v>
      </c>
      <c r="D16" s="16">
        <v>2814</v>
      </c>
    </row>
    <row r="17" spans="2:4" ht="15.6">
      <c r="B17" s="10" t="s">
        <v>15</v>
      </c>
      <c r="C17" s="12">
        <v>3115</v>
      </c>
      <c r="D17" s="13">
        <v>3399</v>
      </c>
    </row>
    <row r="18" spans="2:4" ht="16.2" thickBot="1">
      <c r="B18" s="17" t="s">
        <v>16</v>
      </c>
      <c r="C18" s="18">
        <v>48835.1</v>
      </c>
      <c r="D18" s="19">
        <v>47212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2" t="s">
        <v>19</v>
      </c>
      <c r="C4" s="53"/>
      <c r="D4" s="54"/>
    </row>
    <row r="5" spans="1:4" ht="18.600000000000001" thickTop="1">
      <c r="B5" s="28" t="s">
        <v>2</v>
      </c>
      <c r="C5" s="29" t="s">
        <v>18</v>
      </c>
      <c r="D5" s="30" t="s">
        <v>3</v>
      </c>
    </row>
    <row r="6" spans="1:4" ht="15.6">
      <c r="B6" s="10" t="s">
        <v>4</v>
      </c>
      <c r="C6" s="12">
        <v>2316.77</v>
      </c>
      <c r="D6" s="13">
        <v>2957</v>
      </c>
    </row>
    <row r="7" spans="1:4" ht="15.6">
      <c r="B7" s="14" t="s">
        <v>5</v>
      </c>
      <c r="C7" s="15">
        <v>2833.81</v>
      </c>
      <c r="D7" s="16">
        <v>4118</v>
      </c>
    </row>
    <row r="8" spans="1:4" ht="15.6">
      <c r="B8" s="10" t="s">
        <v>6</v>
      </c>
      <c r="C8" s="12">
        <v>3417.09</v>
      </c>
      <c r="D8" s="13">
        <v>4460</v>
      </c>
    </row>
    <row r="9" spans="1:4" ht="15.6">
      <c r="B9" s="14" t="s">
        <v>7</v>
      </c>
      <c r="C9" s="15">
        <v>2966.55</v>
      </c>
      <c r="D9" s="16">
        <v>3209</v>
      </c>
    </row>
    <row r="10" spans="1:4" ht="15.6">
      <c r="B10" s="10" t="s">
        <v>8</v>
      </c>
      <c r="C10" s="12">
        <v>3043.9</v>
      </c>
      <c r="D10" s="13">
        <v>2910</v>
      </c>
    </row>
    <row r="11" spans="1:4" ht="15.6">
      <c r="B11" s="14" t="s">
        <v>9</v>
      </c>
      <c r="C11" s="15">
        <v>3309.25</v>
      </c>
      <c r="D11" s="16">
        <v>3415</v>
      </c>
    </row>
    <row r="12" spans="1:4" ht="15.6">
      <c r="B12" s="10" t="s">
        <v>10</v>
      </c>
      <c r="C12" s="12">
        <v>3007.36</v>
      </c>
      <c r="D12" s="13">
        <v>3147</v>
      </c>
    </row>
    <row r="13" spans="1:4" ht="15.6">
      <c r="B13" s="14" t="s">
        <v>11</v>
      </c>
      <c r="C13" s="15">
        <v>3283.52</v>
      </c>
      <c r="D13" s="16">
        <v>3382</v>
      </c>
    </row>
    <row r="14" spans="1:4" ht="15.6">
      <c r="B14" s="10" t="s">
        <v>12</v>
      </c>
      <c r="C14" s="12">
        <v>3014.96</v>
      </c>
      <c r="D14" s="13">
        <v>3124</v>
      </c>
    </row>
    <row r="15" spans="1:4" ht="15.6">
      <c r="B15" s="14" t="s">
        <v>13</v>
      </c>
      <c r="C15" s="15">
        <v>2965.46</v>
      </c>
      <c r="D15" s="16">
        <v>2989</v>
      </c>
    </row>
    <row r="16" spans="1:4" ht="15.6">
      <c r="B16" s="10" t="s">
        <v>14</v>
      </c>
      <c r="C16" s="12">
        <v>2926.63</v>
      </c>
      <c r="D16" s="13">
        <v>2896</v>
      </c>
    </row>
    <row r="17" spans="2:4" ht="15.6">
      <c r="B17" s="14" t="s">
        <v>15</v>
      </c>
      <c r="C17" s="15">
        <v>3321.82</v>
      </c>
      <c r="D17" s="16">
        <v>3459</v>
      </c>
    </row>
    <row r="18" spans="2:4" ht="16.2" thickBot="1">
      <c r="B18" s="17" t="s">
        <v>16</v>
      </c>
      <c r="C18" s="18">
        <f>SUM(C6:C17)</f>
        <v>36407.120000000003</v>
      </c>
      <c r="D18" s="19">
        <f>SUM(D6:D17)</f>
        <v>40066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0" sqref="B10:B17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2" t="s">
        <v>19</v>
      </c>
      <c r="C4" s="53"/>
      <c r="D4" s="54"/>
    </row>
    <row r="5" spans="1:4" ht="18.600000000000001" thickTop="1">
      <c r="B5" s="28" t="s">
        <v>2</v>
      </c>
      <c r="C5" s="29" t="s">
        <v>18</v>
      </c>
      <c r="D5" s="30" t="s">
        <v>3</v>
      </c>
    </row>
    <row r="6" spans="1:4" ht="15.6">
      <c r="B6" s="10" t="s">
        <v>4</v>
      </c>
      <c r="C6" s="12">
        <v>4079.85</v>
      </c>
      <c r="D6" s="13">
        <v>3650</v>
      </c>
    </row>
    <row r="7" spans="1:4" ht="15.6">
      <c r="B7" s="14" t="s">
        <v>5</v>
      </c>
      <c r="C7" s="15">
        <v>4913.75</v>
      </c>
      <c r="D7" s="16">
        <v>5051</v>
      </c>
    </row>
    <row r="8" spans="1:4" ht="15.6">
      <c r="B8" s="10" t="s">
        <v>6</v>
      </c>
      <c r="C8" s="12">
        <v>5030.8599999999997</v>
      </c>
      <c r="D8" s="13">
        <v>4996</v>
      </c>
    </row>
    <row r="9" spans="1:4" ht="15.6">
      <c r="B9" s="14" t="s">
        <v>7</v>
      </c>
      <c r="C9" s="15">
        <v>4983.8100000000004</v>
      </c>
      <c r="D9" s="16">
        <v>4643</v>
      </c>
    </row>
    <row r="10" spans="1:4" ht="15.6">
      <c r="B10" s="10" t="s">
        <v>8</v>
      </c>
      <c r="C10" s="12">
        <v>4397.08</v>
      </c>
      <c r="D10" s="13">
        <v>4025</v>
      </c>
    </row>
    <row r="11" spans="1:4" ht="15.6">
      <c r="B11" s="14" t="s">
        <v>9</v>
      </c>
      <c r="C11" s="15">
        <v>4812.79</v>
      </c>
      <c r="D11" s="16">
        <v>3705</v>
      </c>
    </row>
    <row r="12" spans="1:4" ht="15.6">
      <c r="B12" s="10" t="s">
        <v>10</v>
      </c>
      <c r="C12" s="12">
        <v>5046.21</v>
      </c>
      <c r="D12" s="13">
        <v>4389</v>
      </c>
    </row>
    <row r="13" spans="1:4" ht="15.6">
      <c r="B13" s="14" t="s">
        <v>11</v>
      </c>
      <c r="C13" s="15">
        <v>5388.08</v>
      </c>
      <c r="D13" s="16">
        <v>4994</v>
      </c>
    </row>
    <row r="14" spans="1:4" ht="15.6">
      <c r="B14" s="10" t="s">
        <v>12</v>
      </c>
      <c r="C14" s="12">
        <v>4535.43</v>
      </c>
      <c r="D14" s="13">
        <v>3735</v>
      </c>
    </row>
    <row r="15" spans="1:4" ht="15.6">
      <c r="B15" s="14" t="s">
        <v>13</v>
      </c>
      <c r="C15" s="15">
        <v>3863.68</v>
      </c>
      <c r="D15" s="16">
        <v>2610</v>
      </c>
    </row>
    <row r="16" spans="1:4" ht="15.6">
      <c r="B16" s="10" t="s">
        <v>14</v>
      </c>
      <c r="C16" s="12">
        <v>4061.9</v>
      </c>
      <c r="D16" s="13">
        <v>3246</v>
      </c>
    </row>
    <row r="17" spans="2:4" ht="15.6">
      <c r="B17" s="14" t="s">
        <v>15</v>
      </c>
      <c r="C17" s="15">
        <v>4211.29</v>
      </c>
      <c r="D17" s="16">
        <v>3835</v>
      </c>
    </row>
    <row r="18" spans="2:4" ht="16.2" thickBot="1">
      <c r="B18" s="17" t="s">
        <v>16</v>
      </c>
      <c r="C18" s="18">
        <f>SUM(C6:C17)</f>
        <v>55324.73</v>
      </c>
      <c r="D18" s="19">
        <f>SUM(D6:D17)</f>
        <v>48879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3763.49</v>
      </c>
      <c r="D6" s="13">
        <f>150+2913</f>
        <v>3063</v>
      </c>
    </row>
    <row r="7" spans="1:5" ht="15.6">
      <c r="B7" s="14" t="s">
        <v>5</v>
      </c>
      <c r="C7" s="15">
        <v>5113.16</v>
      </c>
      <c r="D7" s="16">
        <f>285+4470</f>
        <v>4755</v>
      </c>
    </row>
    <row r="8" spans="1:5" ht="15.6">
      <c r="B8" s="10" t="s">
        <v>6</v>
      </c>
      <c r="C8" s="12">
        <v>4825.37</v>
      </c>
      <c r="D8" s="21">
        <f>335+3819</f>
        <v>4154</v>
      </c>
      <c r="E8" s="22"/>
    </row>
    <row r="9" spans="1:5" ht="15.6">
      <c r="B9" s="14" t="s">
        <v>7</v>
      </c>
      <c r="C9" s="15">
        <v>4240.25</v>
      </c>
      <c r="D9" s="16">
        <f>260+3189</f>
        <v>3449</v>
      </c>
    </row>
    <row r="10" spans="1:5" ht="15.6">
      <c r="B10" s="10" t="s">
        <v>8</v>
      </c>
      <c r="C10" s="12">
        <v>3772.75</v>
      </c>
      <c r="D10" s="13">
        <f>253+2731</f>
        <v>2984</v>
      </c>
    </row>
    <row r="11" spans="1:5" ht="15.6">
      <c r="B11" s="14" t="s">
        <v>9</v>
      </c>
      <c r="C11" s="15">
        <v>3438.84</v>
      </c>
      <c r="D11" s="16">
        <f>261+2742</f>
        <v>3003</v>
      </c>
    </row>
    <row r="12" spans="1:5" ht="15.6">
      <c r="B12" s="10" t="s">
        <v>10</v>
      </c>
      <c r="C12" s="12">
        <v>3843.06</v>
      </c>
      <c r="D12" s="13">
        <f>281+3422</f>
        <v>3703</v>
      </c>
    </row>
    <row r="13" spans="1:5" ht="15.6">
      <c r="B13" s="14" t="s">
        <v>11</v>
      </c>
      <c r="C13" s="15">
        <v>3976.15</v>
      </c>
      <c r="D13" s="16">
        <f>313+3517</f>
        <v>3830</v>
      </c>
    </row>
    <row r="14" spans="1:5" ht="15.6">
      <c r="B14" s="10" t="s">
        <v>12</v>
      </c>
      <c r="C14" s="12">
        <v>3819.77</v>
      </c>
      <c r="D14" s="13">
        <f>304+3197</f>
        <v>3501</v>
      </c>
    </row>
    <row r="15" spans="1:5" ht="15.6">
      <c r="B15" s="14" t="s">
        <v>13</v>
      </c>
      <c r="C15" s="15">
        <v>3225.81</v>
      </c>
      <c r="D15" s="16">
        <f>258+2306</f>
        <v>2564</v>
      </c>
    </row>
    <row r="16" spans="1:5" ht="15.6">
      <c r="B16" s="10" t="s">
        <v>14</v>
      </c>
      <c r="C16" s="12">
        <v>3520.41</v>
      </c>
      <c r="D16" s="13">
        <f>293+2722</f>
        <v>3015</v>
      </c>
    </row>
    <row r="17" spans="2:4" ht="15.6">
      <c r="B17" s="14" t="s">
        <v>15</v>
      </c>
      <c r="C17" s="15">
        <v>3249.4</v>
      </c>
      <c r="D17" s="16">
        <v>4182</v>
      </c>
    </row>
    <row r="18" spans="2:4" ht="16.2" thickBot="1">
      <c r="B18" s="17" t="s">
        <v>16</v>
      </c>
      <c r="C18" s="18">
        <f>SUM(C6:C17)</f>
        <v>46788.46</v>
      </c>
      <c r="D18" s="19">
        <f>SUM(D6:D17)</f>
        <v>42203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5533.05</v>
      </c>
      <c r="D6" s="13">
        <v>7149</v>
      </c>
    </row>
    <row r="7" spans="1:5" ht="15.6">
      <c r="B7" s="14" t="s">
        <v>5</v>
      </c>
      <c r="C7" s="15">
        <v>3108.22</v>
      </c>
      <c r="D7" s="16">
        <v>4050</v>
      </c>
    </row>
    <row r="8" spans="1:5" ht="15.6">
      <c r="B8" s="10" t="s">
        <v>6</v>
      </c>
      <c r="C8" s="12">
        <v>3597.3</v>
      </c>
      <c r="D8" s="21">
        <v>4847</v>
      </c>
      <c r="E8" s="22"/>
    </row>
    <row r="9" spans="1:5" ht="15.6">
      <c r="B9" s="14" t="s">
        <v>7</v>
      </c>
      <c r="C9" s="15">
        <v>1349.98</v>
      </c>
      <c r="D9" s="16">
        <v>1748</v>
      </c>
    </row>
    <row r="10" spans="1:5" ht="15.6">
      <c r="B10" s="10" t="s">
        <v>8</v>
      </c>
      <c r="C10" s="12">
        <v>1254.6199999999999</v>
      </c>
      <c r="D10" s="13">
        <v>1684</v>
      </c>
    </row>
    <row r="11" spans="1:5" ht="15.6">
      <c r="B11" s="14" t="s">
        <v>9</v>
      </c>
      <c r="C11" s="15">
        <v>1021.61</v>
      </c>
      <c r="D11" s="16">
        <v>1408</v>
      </c>
    </row>
    <row r="12" spans="1:5" ht="15.6">
      <c r="B12" s="10" t="s">
        <v>10</v>
      </c>
      <c r="C12" s="12">
        <v>1054.71</v>
      </c>
      <c r="D12" s="13">
        <v>1466</v>
      </c>
    </row>
    <row r="13" spans="1:5" ht="15.6">
      <c r="B13" s="14" t="s">
        <v>11</v>
      </c>
      <c r="C13" s="15">
        <v>1201.1300000000001</v>
      </c>
      <c r="D13" s="16">
        <v>1651</v>
      </c>
    </row>
    <row r="14" spans="1:5" ht="15.6">
      <c r="B14" s="10" t="s">
        <v>12</v>
      </c>
      <c r="C14" s="12">
        <v>1399.17</v>
      </c>
      <c r="D14" s="13">
        <v>1928</v>
      </c>
    </row>
    <row r="15" spans="1:5" ht="15.6">
      <c r="B15" s="14" t="s">
        <v>13</v>
      </c>
      <c r="C15" s="15">
        <v>1350.99</v>
      </c>
      <c r="D15" s="16">
        <v>1803</v>
      </c>
    </row>
    <row r="16" spans="1:5" ht="15.6">
      <c r="B16" s="10" t="s">
        <v>14</v>
      </c>
      <c r="C16" s="12">
        <v>1238.4100000000001</v>
      </c>
      <c r="D16" s="13">
        <v>1662</v>
      </c>
    </row>
    <row r="17" spans="2:4" ht="15.6">
      <c r="B17" s="14" t="s">
        <v>15</v>
      </c>
      <c r="C17" s="15">
        <v>1688.83</v>
      </c>
      <c r="D17" s="16">
        <v>2105</v>
      </c>
    </row>
    <row r="18" spans="2:4" ht="16.2" thickBot="1">
      <c r="B18" s="17" t="s">
        <v>16</v>
      </c>
      <c r="C18" s="18">
        <f>SUM(C6:C17)</f>
        <v>23798.020000000004</v>
      </c>
      <c r="D18" s="19">
        <f>SUM(D6:D17)</f>
        <v>31501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2305.46</v>
      </c>
      <c r="D6" s="13">
        <v>2638</v>
      </c>
    </row>
    <row r="7" spans="1:5" ht="15.6">
      <c r="B7" s="14" t="s">
        <v>5</v>
      </c>
      <c r="C7" s="15">
        <v>2375.9</v>
      </c>
      <c r="D7" s="16">
        <v>2994</v>
      </c>
    </row>
    <row r="8" spans="1:5" ht="15.6">
      <c r="B8" s="10" t="s">
        <v>6</v>
      </c>
      <c r="C8" s="12">
        <v>2314.66</v>
      </c>
      <c r="D8" s="21">
        <v>2826</v>
      </c>
      <c r="E8" s="22"/>
    </row>
    <row r="9" spans="1:5" ht="15.6">
      <c r="B9" s="14" t="s">
        <v>7</v>
      </c>
      <c r="C9" s="15">
        <v>2033.02</v>
      </c>
      <c r="D9" s="16">
        <v>2472</v>
      </c>
    </row>
    <row r="10" spans="1:5" ht="15.6">
      <c r="B10" s="10" t="s">
        <v>8</v>
      </c>
      <c r="C10" s="12">
        <v>1647.38</v>
      </c>
      <c r="D10" s="13">
        <v>2125</v>
      </c>
    </row>
    <row r="11" spans="1:5" ht="15.6">
      <c r="B11" s="14" t="s">
        <v>9</v>
      </c>
      <c r="C11" s="15">
        <v>1572.42</v>
      </c>
      <c r="D11" s="16">
        <v>1911</v>
      </c>
    </row>
    <row r="12" spans="1:5" ht="15.6">
      <c r="B12" s="10" t="s">
        <v>10</v>
      </c>
      <c r="C12" s="12">
        <v>1937.66</v>
      </c>
      <c r="D12" s="13">
        <v>2276</v>
      </c>
    </row>
    <row r="13" spans="1:5" ht="15.6">
      <c r="B13" s="14" t="s">
        <v>11</v>
      </c>
      <c r="C13" s="15">
        <v>1935.76</v>
      </c>
      <c r="D13" s="16">
        <v>2348</v>
      </c>
    </row>
    <row r="14" spans="1:5" ht="15.6">
      <c r="B14" s="10" t="s">
        <v>12</v>
      </c>
      <c r="C14" s="12">
        <v>2063.77</v>
      </c>
      <c r="D14" s="13">
        <v>2156</v>
      </c>
    </row>
    <row r="15" spans="1:5" ht="15.6">
      <c r="B15" s="14" t="s">
        <v>13</v>
      </c>
      <c r="C15" s="15">
        <v>1721.01</v>
      </c>
      <c r="D15" s="16">
        <v>1712</v>
      </c>
    </row>
    <row r="16" spans="1:5" ht="15.6">
      <c r="B16" s="10" t="s">
        <v>14</v>
      </c>
      <c r="C16" s="12">
        <v>2635.25</v>
      </c>
      <c r="D16" s="13">
        <v>2710</v>
      </c>
    </row>
    <row r="17" spans="2:4" ht="15.6">
      <c r="B17" s="14" t="s">
        <v>15</v>
      </c>
      <c r="C17" s="15">
        <v>3124.18</v>
      </c>
      <c r="D17" s="16">
        <v>2852</v>
      </c>
    </row>
    <row r="18" spans="2:4" ht="16.2" thickBot="1">
      <c r="B18" s="17" t="s">
        <v>16</v>
      </c>
      <c r="C18" s="18">
        <f>SUM(C6:C17)</f>
        <v>25666.47</v>
      </c>
      <c r="D18" s="19">
        <f>SUM(D6:D17)</f>
        <v>29020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6" sqref="D6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3558.24</v>
      </c>
      <c r="D6" s="13">
        <v>3293</v>
      </c>
    </row>
    <row r="7" spans="1:5" ht="15.6">
      <c r="B7" s="14" t="s">
        <v>5</v>
      </c>
      <c r="C7" s="15">
        <v>4784.7700000000004</v>
      </c>
      <c r="D7" s="16">
        <v>4608</v>
      </c>
    </row>
    <row r="8" spans="1:5" ht="15.6">
      <c r="B8" s="10" t="s">
        <v>6</v>
      </c>
      <c r="C8" s="12">
        <v>5233.53</v>
      </c>
      <c r="D8" s="21">
        <v>5050</v>
      </c>
      <c r="E8" s="22"/>
    </row>
    <row r="9" spans="1:5" ht="15.6">
      <c r="B9" s="14" t="s">
        <v>7</v>
      </c>
      <c r="C9" s="15">
        <v>3518.61</v>
      </c>
      <c r="D9" s="16">
        <v>3303</v>
      </c>
    </row>
    <row r="10" spans="1:5" ht="15.6">
      <c r="B10" s="10" t="s">
        <v>8</v>
      </c>
      <c r="C10" s="12">
        <v>2456.71</v>
      </c>
      <c r="D10" s="13">
        <v>2852</v>
      </c>
    </row>
    <row r="11" spans="1:5" ht="15.6">
      <c r="B11" s="14" t="s">
        <v>9</v>
      </c>
      <c r="C11" s="15">
        <v>2958.72</v>
      </c>
      <c r="D11" s="16">
        <v>3755</v>
      </c>
    </row>
    <row r="12" spans="1:5" ht="15.6">
      <c r="B12" s="10" t="s">
        <v>10</v>
      </c>
      <c r="C12" s="12">
        <v>1185.32</v>
      </c>
      <c r="D12" s="13">
        <v>2374</v>
      </c>
    </row>
    <row r="13" spans="1:5" ht="15.6">
      <c r="B13" s="14" t="s">
        <v>11</v>
      </c>
      <c r="C13" s="15">
        <v>219.57</v>
      </c>
      <c r="D13" s="16">
        <v>2017</v>
      </c>
    </row>
    <row r="14" spans="1:5" ht="15.6">
      <c r="B14" s="10" t="s">
        <v>12</v>
      </c>
      <c r="C14" s="12">
        <v>182.08</v>
      </c>
      <c r="D14" s="13">
        <v>1465</v>
      </c>
    </row>
    <row r="15" spans="1:5" ht="15.6">
      <c r="B15" s="14" t="s">
        <v>13</v>
      </c>
      <c r="C15" s="15">
        <v>80.91</v>
      </c>
      <c r="D15" s="16">
        <f>1278+100</f>
        <v>1378</v>
      </c>
    </row>
    <row r="16" spans="1:5" ht="15.6">
      <c r="B16" s="10" t="s">
        <v>14</v>
      </c>
      <c r="C16" s="12">
        <v>81.78</v>
      </c>
      <c r="D16" s="13">
        <v>892</v>
      </c>
    </row>
    <row r="17" spans="2:4" ht="15.6">
      <c r="B17" s="14" t="s">
        <v>15</v>
      </c>
      <c r="C17" s="15">
        <v>84.49</v>
      </c>
      <c r="D17" s="16">
        <f>1021+100</f>
        <v>1121</v>
      </c>
    </row>
    <row r="18" spans="2:4" ht="16.2" thickBot="1">
      <c r="B18" s="17" t="s">
        <v>16</v>
      </c>
      <c r="C18" s="18">
        <f>SUM(C6:C17)</f>
        <v>24344.730000000003</v>
      </c>
      <c r="D18" s="19">
        <f>SUM(D6:D17)</f>
        <v>32108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85.14</v>
      </c>
      <c r="D6" s="13">
        <f>792+100</f>
        <v>892</v>
      </c>
    </row>
    <row r="7" spans="1:5" ht="15.6">
      <c r="B7" s="14" t="s">
        <v>5</v>
      </c>
      <c r="C7" s="15">
        <v>12.67</v>
      </c>
      <c r="D7" s="16">
        <f>1279</f>
        <v>1279</v>
      </c>
    </row>
    <row r="8" spans="1:5" ht="15.6">
      <c r="B8" s="10" t="s">
        <v>6</v>
      </c>
      <c r="C8" s="12">
        <v>179.56</v>
      </c>
      <c r="D8" s="21">
        <v>1788</v>
      </c>
      <c r="E8" s="22"/>
    </row>
    <row r="9" spans="1:5" ht="15.6">
      <c r="B9" s="14" t="s">
        <v>7</v>
      </c>
      <c r="C9" s="15">
        <v>202.69</v>
      </c>
      <c r="D9" s="16">
        <v>1608</v>
      </c>
    </row>
    <row r="10" spans="1:5" ht="15.6">
      <c r="B10" s="10" t="s">
        <v>8</v>
      </c>
      <c r="C10" s="12">
        <v>207.94</v>
      </c>
      <c r="D10" s="13">
        <v>1680</v>
      </c>
    </row>
    <row r="11" spans="1:5" ht="15.6">
      <c r="B11" s="14" t="s">
        <v>9</v>
      </c>
      <c r="C11" s="15">
        <v>875.59</v>
      </c>
      <c r="D11" s="16">
        <f>136+788</f>
        <v>924</v>
      </c>
    </row>
    <row r="12" spans="1:5" ht="15.6">
      <c r="B12" s="10" t="s">
        <v>10</v>
      </c>
      <c r="C12" s="12">
        <v>1002.66</v>
      </c>
      <c r="D12" s="13">
        <f>197+2010</f>
        <v>2207</v>
      </c>
    </row>
    <row r="13" spans="1:5" ht="15.6">
      <c r="B13" s="14" t="s">
        <v>11</v>
      </c>
      <c r="C13" s="15">
        <v>925.8</v>
      </c>
      <c r="D13" s="16">
        <f>180+1966</f>
        <v>2146</v>
      </c>
    </row>
    <row r="14" spans="1:5" ht="15.6">
      <c r="B14" s="10" t="s">
        <v>12</v>
      </c>
      <c r="C14" s="12">
        <v>927.46</v>
      </c>
      <c r="D14" s="13">
        <f>219+1675</f>
        <v>1894</v>
      </c>
    </row>
    <row r="15" spans="1:5" ht="15.6">
      <c r="B15" s="14" t="s">
        <v>13</v>
      </c>
      <c r="C15" s="15">
        <v>912.66</v>
      </c>
      <c r="D15" s="16">
        <f>168+1856</f>
        <v>2024</v>
      </c>
    </row>
    <row r="16" spans="1:5" ht="15.6">
      <c r="B16" s="10" t="s">
        <v>14</v>
      </c>
      <c r="C16" s="12">
        <v>855.21</v>
      </c>
      <c r="D16" s="13">
        <v>1214</v>
      </c>
    </row>
    <row r="17" spans="2:4" ht="15.6">
      <c r="B17" s="14" t="s">
        <v>15</v>
      </c>
      <c r="C17" s="15">
        <v>940.06</v>
      </c>
      <c r="D17" s="16">
        <v>1129</v>
      </c>
    </row>
    <row r="18" spans="2:4" ht="16.2" thickBot="1">
      <c r="B18" s="17" t="s">
        <v>16</v>
      </c>
      <c r="C18" s="18">
        <f>SUM(C6:C17)</f>
        <v>7127.4400000000005</v>
      </c>
      <c r="D18" s="19">
        <f>SUM(D6:D17)</f>
        <v>18785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E38" sqref="E38:E40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2" t="s">
        <v>19</v>
      </c>
      <c r="C4" s="53"/>
      <c r="D4" s="54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1100.3900000000001</v>
      </c>
      <c r="D6" s="13">
        <f>120+1213</f>
        <v>1333</v>
      </c>
    </row>
    <row r="7" spans="1:5" ht="15.6">
      <c r="B7" s="14" t="s">
        <v>5</v>
      </c>
      <c r="C7" s="15">
        <v>1097.95</v>
      </c>
      <c r="D7" s="16">
        <v>1411</v>
      </c>
    </row>
    <row r="8" spans="1:5" ht="16.2" thickBot="1">
      <c r="B8" s="10" t="s">
        <v>6</v>
      </c>
      <c r="C8" s="41">
        <v>1068.29</v>
      </c>
      <c r="D8" s="42">
        <f>155+1373</f>
        <v>1528</v>
      </c>
      <c r="E8" s="22"/>
    </row>
    <row r="9" spans="1:5" ht="16.2" thickBot="1">
      <c r="B9" s="14" t="s">
        <v>7</v>
      </c>
      <c r="C9" s="50">
        <v>1150.73</v>
      </c>
      <c r="D9" s="51">
        <v>1589</v>
      </c>
    </row>
    <row r="10" spans="1:5" ht="15.6">
      <c r="B10" s="10" t="s">
        <v>8</v>
      </c>
      <c r="C10" s="12">
        <v>579.22</v>
      </c>
      <c r="D10" s="13">
        <v>1539</v>
      </c>
    </row>
    <row r="11" spans="1:5" ht="15.6">
      <c r="B11" s="14" t="s">
        <v>9</v>
      </c>
      <c r="C11" s="15">
        <v>1087.94</v>
      </c>
      <c r="D11" s="16">
        <v>1908</v>
      </c>
    </row>
    <row r="12" spans="1:5" ht="15.6">
      <c r="B12" s="10" t="s">
        <v>10</v>
      </c>
      <c r="C12" s="12">
        <v>0</v>
      </c>
      <c r="D12" s="13">
        <v>0</v>
      </c>
    </row>
    <row r="13" spans="1:5" ht="15.6">
      <c r="B13" s="14" t="s">
        <v>11</v>
      </c>
      <c r="C13" s="15">
        <v>0</v>
      </c>
      <c r="D13" s="16">
        <v>0</v>
      </c>
    </row>
    <row r="14" spans="1:5" ht="15.6">
      <c r="B14" s="10" t="s">
        <v>12</v>
      </c>
      <c r="C14" s="12">
        <v>0</v>
      </c>
      <c r="D14" s="13">
        <v>0</v>
      </c>
    </row>
    <row r="15" spans="1:5" ht="15.6">
      <c r="B15" s="14" t="s">
        <v>13</v>
      </c>
      <c r="C15" s="15">
        <v>0</v>
      </c>
      <c r="D15" s="16">
        <v>0</v>
      </c>
    </row>
    <row r="16" spans="1:5" ht="15.6">
      <c r="B16" s="10" t="s">
        <v>14</v>
      </c>
      <c r="C16" s="12">
        <v>0</v>
      </c>
      <c r="D16" s="13">
        <v>0</v>
      </c>
    </row>
    <row r="17" spans="2:4" ht="15.6">
      <c r="B17" s="14" t="s">
        <v>15</v>
      </c>
      <c r="C17" s="15">
        <v>0</v>
      </c>
      <c r="D17" s="16">
        <v>0</v>
      </c>
    </row>
    <row r="18" spans="2:4" ht="16.2" thickBot="1">
      <c r="B18" s="17" t="s">
        <v>16</v>
      </c>
      <c r="C18" s="18">
        <f>SUM(C6:C17)</f>
        <v>6084.52</v>
      </c>
      <c r="D18" s="19">
        <f>SUM(D6:D17)</f>
        <v>9308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C1" workbookViewId="0">
      <selection activeCell="N22" sqref="N22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2" t="s">
        <v>19</v>
      </c>
      <c r="C4" s="55"/>
      <c r="D4" s="56"/>
    </row>
    <row r="5" spans="1:4" ht="18.600000000000001" thickTop="1">
      <c r="A5" s="3"/>
      <c r="B5" s="37" t="s">
        <v>2</v>
      </c>
      <c r="C5" s="38" t="s">
        <v>18</v>
      </c>
      <c r="D5" s="39" t="s">
        <v>3</v>
      </c>
    </row>
    <row r="6" spans="1:4" ht="16.2" thickBot="1">
      <c r="B6" s="40">
        <v>45292</v>
      </c>
      <c r="C6" s="41">
        <v>1100.3900000000001</v>
      </c>
      <c r="D6" s="42">
        <f>120+1213</f>
        <v>1333</v>
      </c>
    </row>
    <row r="7" spans="1:4" ht="16.2" thickBot="1">
      <c r="B7" s="49">
        <v>45323</v>
      </c>
      <c r="C7" s="50">
        <v>1097.95</v>
      </c>
      <c r="D7" s="51">
        <v>1411</v>
      </c>
    </row>
    <row r="8" spans="1:4" ht="16.2" thickBot="1">
      <c r="B8" s="40">
        <v>45352</v>
      </c>
      <c r="C8" s="41">
        <v>1068.29</v>
      </c>
      <c r="D8" s="42">
        <f>155+1373</f>
        <v>1528</v>
      </c>
    </row>
    <row r="9" spans="1:4" ht="16.2" thickBot="1">
      <c r="B9" s="49">
        <v>45383</v>
      </c>
      <c r="C9" s="50">
        <v>1150.73</v>
      </c>
      <c r="D9" s="51">
        <v>1589</v>
      </c>
    </row>
    <row r="10" spans="1:4" ht="16.2" thickBot="1">
      <c r="B10" s="49">
        <v>45413</v>
      </c>
      <c r="C10" s="50">
        <v>579.22</v>
      </c>
      <c r="D10" s="51">
        <v>1539</v>
      </c>
    </row>
    <row r="11" spans="1:4" ht="16.2" thickBot="1">
      <c r="B11" s="49">
        <v>45444</v>
      </c>
      <c r="C11" s="50">
        <v>1087.94</v>
      </c>
      <c r="D11" s="51">
        <v>1908</v>
      </c>
    </row>
    <row r="12" spans="1:4" ht="16.2" thickBot="1">
      <c r="B12" s="49">
        <v>45474</v>
      </c>
      <c r="C12" s="50">
        <v>1117.7</v>
      </c>
      <c r="D12" s="51">
        <v>1907</v>
      </c>
    </row>
    <row r="13" spans="1:4" ht="16.2" thickBot="1">
      <c r="B13" s="49">
        <v>45505</v>
      </c>
      <c r="C13" s="50">
        <v>1168.3699999999999</v>
      </c>
      <c r="D13" s="51">
        <v>2288</v>
      </c>
    </row>
    <row r="14" spans="1:4" ht="16.2" thickBot="1">
      <c r="B14" s="49">
        <v>45536</v>
      </c>
      <c r="C14" s="50">
        <v>1196.99</v>
      </c>
      <c r="D14" s="51">
        <v>2593</v>
      </c>
    </row>
    <row r="15" spans="1:4" ht="16.2" thickBot="1">
      <c r="B15" s="49">
        <v>45566</v>
      </c>
      <c r="C15" s="50">
        <v>1165.23</v>
      </c>
      <c r="D15" s="51">
        <v>2220</v>
      </c>
    </row>
    <row r="16" spans="1:4" ht="16.2" thickBot="1">
      <c r="B16" s="49">
        <v>45597</v>
      </c>
      <c r="C16" s="50">
        <v>1068.83</v>
      </c>
      <c r="D16" s="51">
        <v>1654</v>
      </c>
    </row>
    <row r="17" spans="2:4" ht="16.2" thickBot="1">
      <c r="B17" s="49">
        <v>45627</v>
      </c>
      <c r="C17" s="50">
        <v>1130.1099999999999</v>
      </c>
      <c r="D17" s="51">
        <v>1459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cp:lastPrinted>2024-04-09T17:06:44Z</cp:lastPrinted>
  <dcterms:created xsi:type="dcterms:W3CDTF">2013-09-10T13:21:21Z</dcterms:created>
  <dcterms:modified xsi:type="dcterms:W3CDTF">2024-12-12T17:55:22Z</dcterms:modified>
</cp:coreProperties>
</file>