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- Proben 2024\Baixa Tensão\Moradia Indígena e Quilombola\Apartamento 402\"/>
    </mc:Choice>
  </mc:AlternateContent>
  <bookViews>
    <workbookView xWindow="0" yWindow="0" windowWidth="23040" windowHeight="9372" activeTab="5"/>
  </bookViews>
  <sheets>
    <sheet name="2020" sheetId="13" r:id="rId1"/>
    <sheet name="2021" sheetId="14" r:id="rId2"/>
    <sheet name="2022" sheetId="15" r:id="rId3"/>
    <sheet name="2023" sheetId="16" r:id="rId4"/>
    <sheet name="2024" sheetId="17" r:id="rId5"/>
    <sheet name="GRAFICO" sheetId="6" r:id="rId6"/>
    <sheet name="HISTORICO" sheetId="1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17" l="1"/>
  <c r="C18" i="17"/>
  <c r="C18" i="16" l="1"/>
  <c r="D18" i="16"/>
  <c r="D6" i="15" l="1"/>
  <c r="D18" i="15" s="1"/>
  <c r="C18" i="15"/>
  <c r="D18" i="14" l="1"/>
  <c r="D8" i="1" s="1"/>
  <c r="C18" i="14"/>
  <c r="C8" i="1" s="1"/>
  <c r="C7" i="1"/>
  <c r="D18" i="13"/>
  <c r="D7" i="1" s="1"/>
  <c r="C18" i="13"/>
</calcChain>
</file>

<file path=xl/sharedStrings.xml><?xml version="1.0" encoding="utf-8"?>
<sst xmlns="http://schemas.openxmlformats.org/spreadsheetml/2006/main" count="105" uniqueCount="32">
  <si>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</si>
  <si>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</si>
  <si>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</si>
  <si>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</si>
  <si>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</si>
  <si>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</si>
  <si>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</si>
  <si>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</si>
  <si>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</si>
  <si>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</si>
  <si>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</si>
  <si>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</si>
  <si>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</si>
  <si>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</si>
  <si>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</si>
  <si>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</si>
  <si>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</si>
  <si>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</si>
  <si>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</si>
  <si>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402</t>
  </si>
  <si>
    <t>Dezembro/2023</t>
  </si>
  <si>
    <t>Janeiro/2024</t>
  </si>
  <si>
    <t>Fevereiro/2024</t>
  </si>
  <si>
    <t>Março/2024</t>
  </si>
  <si>
    <t>Abril/2024</t>
  </si>
  <si>
    <t>Maio/2024</t>
  </si>
  <si>
    <t>Junho/2024</t>
  </si>
  <si>
    <t>Julho/2024</t>
  </si>
  <si>
    <t>Agosto/2024</t>
  </si>
  <si>
    <t>Setembro/2024</t>
  </si>
  <si>
    <t>Outubro/2024</t>
  </si>
  <si>
    <t>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</si>
</sst>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66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1"/>
      <color theme="1"/>
      <name val="Berlin Sans FB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3" fontId="3" fillId="0" borderId="0" xfId="2" applyFont="1" applyBorder="1" applyAlignment="1"/>
    <xf numFmtId="43" fontId="3" fillId="3" borderId="0" xfId="2" applyFont="1" applyFill="1" applyBorder="1" applyAlignment="1"/>
    <xf numFmtId="0" fontId="3" fillId="0" borderId="1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4" fontId="3" fillId="4" borderId="0" xfId="0" applyNumberFormat="1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166" fontId="3" fillId="3" borderId="0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/>
    </xf>
    <xf numFmtId="166" fontId="3" fillId="4" borderId="0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165" fontId="3" fillId="3" borderId="0" xfId="2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5">
    <cellStyle name="Normal" xfId="0" builtinId="0"/>
    <cellStyle name="Normal 4" xfId="4"/>
    <cellStyle name="Vírgula" xfId="2" builtinId="3"/>
    <cellStyle name="Vírgula 3" xfId="1"/>
    <cellStyle name="Vírgul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331672043061163E-3"/>
          <c:y val="8.9527611131941867E-2"/>
          <c:w val="0.94363103469769793"/>
          <c:h val="0.7584204672422693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5219759861684715E-2"/>
                  <c:y val="-2.543223763696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2357586856523369E-2"/>
                  <c:y val="4.05571699370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475053021464689E-2"/>
                  <c:y val="3.4733158355205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3693211644007419E-2"/>
                  <c:y val="-2.5256738740990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0012515625299408E-2"/>
                  <c:y val="4.0276475857184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6391000275125622E-2"/>
                  <c:y val="5.33542682164728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0EC-458A-A213-F79A7EE92AFC}"/>
                </c:ext>
                <c:ext xmlns:c15="http://schemas.microsoft.com/office/drawing/2012/chart" uri="{CE6537A1-D6FC-4f65-9D91-7224C49458BB}">
                  <c15:layout>
                    <c:manualLayout>
                      <c:w val="9.1030193547676427E-2"/>
                      <c:h val="8.9895013123359582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4.6315366622640047E-2"/>
                  <c:y val="4.57106924134481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7672199995999828E-2"/>
                  <c:y val="4.0883691621880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747041141411601E-2"/>
                  <c:y val="3.5507280339957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553985942720581E-2"/>
                  <c:y val="3.7505988834728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946366321498565E-2"/>
                  <c:y val="7.0281839770028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0C7-4AB2-81AA-876C5EB347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4417969573379149E-2"/>
                  <c:y val="3.3673394992292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106.86</c:v>
                </c:pt>
                <c:pt idx="1">
                  <c:v>46.93</c:v>
                </c:pt>
                <c:pt idx="2">
                  <c:v>66.540000000000006</c:v>
                </c:pt>
                <c:pt idx="3">
                  <c:v>90.3</c:v>
                </c:pt>
                <c:pt idx="4">
                  <c:v>49.37</c:v>
                </c:pt>
                <c:pt idx="5">
                  <c:v>70.97</c:v>
                </c:pt>
                <c:pt idx="6">
                  <c:v>34.93</c:v>
                </c:pt>
                <c:pt idx="7">
                  <c:v>45.52</c:v>
                </c:pt>
                <c:pt idx="8">
                  <c:v>70.13</c:v>
                </c:pt>
                <c:pt idx="9">
                  <c:v>63.47</c:v>
                </c:pt>
                <c:pt idx="10">
                  <c:v>57.01</c:v>
                </c:pt>
                <c:pt idx="11">
                  <c:v>79.47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0EC-458A-A213-F79A7EE92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5513664"/>
        <c:axId val="1715516384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1184020394258976E-2"/>
                  <c:y val="-5.28746406699162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2034661903977962E-2"/>
                  <c:y val="-5.38716514602341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0EC-458A-A213-F79A7EE92A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9.70873786407767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92047430695179E-2"/>
                  <c:y val="-4.2459536307961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9.70873786407767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481483854102113E-2"/>
                  <c:y val="-4.30953943257092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0105705841124078E-2"/>
                  <c:y val="-6.2936664166979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9407663204914832E-2"/>
                  <c:y val="-3.61991209432154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8877501708869603E-2"/>
                  <c:y val="-4.9497198266883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2479030942603662E-2"/>
                  <c:y val="-3.9364610673665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7716627108917133E-2"/>
                  <c:y val="-7.5528319376744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769627732880079E-2"/>
                  <c:y val="-3.6128556847060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GRAFICO!$B$6:$B$17</c:f>
              <c:strCache>
                <c:ptCount val="12"/>
                <c:pt idx="0">
                  <c:v>Dezembro/2023</c:v>
                </c:pt>
                <c:pt idx="1">
                  <c:v>Janeiro/2024</c:v>
                </c:pt>
                <c:pt idx="2">
                  <c:v>Fevereiro/2024</c:v>
                </c:pt>
                <c:pt idx="3">
                  <c:v>Março/2024</c:v>
                </c:pt>
                <c:pt idx="4">
                  <c:v>Abril/2024</c:v>
                </c:pt>
                <c:pt idx="5">
                  <c:v>Maio/2024</c:v>
                </c:pt>
                <c:pt idx="6">
                  <c:v>Junho/2024</c:v>
                </c:pt>
                <c:pt idx="7">
                  <c:v>Julho/2024</c:v>
                </c:pt>
                <c:pt idx="8">
                  <c:v>Agosto/2024</c:v>
                </c:pt>
                <c:pt idx="9">
                  <c:v>Setembro/2024</c:v>
                </c:pt>
                <c:pt idx="10">
                  <c:v>Outubro/2024</c:v>
                </c:pt>
                <c:pt idx="11">
                  <c:v>Novembro/2024</c:v>
                </c:pt>
              </c:strCache>
            </c:strRef>
          </c:cat>
          <c:val>
            <c:numRef>
              <c:f>GRAFICO!$D$6:$D$17</c:f>
              <c:numCache>
                <c:formatCode>#,##0</c:formatCode>
                <c:ptCount val="12"/>
                <c:pt idx="0">
                  <c:v>121</c:v>
                </c:pt>
                <c:pt idx="1">
                  <c:v>45</c:v>
                </c:pt>
                <c:pt idx="2">
                  <c:v>72</c:v>
                </c:pt>
                <c:pt idx="3">
                  <c:v>104</c:v>
                </c:pt>
                <c:pt idx="4">
                  <c:v>49</c:v>
                </c:pt>
                <c:pt idx="5">
                  <c:v>77</c:v>
                </c:pt>
                <c:pt idx="6">
                  <c:v>30</c:v>
                </c:pt>
                <c:pt idx="7">
                  <c:v>43</c:v>
                </c:pt>
                <c:pt idx="8">
                  <c:v>73</c:v>
                </c:pt>
                <c:pt idx="9">
                  <c:v>61</c:v>
                </c:pt>
                <c:pt idx="10">
                  <c:v>49</c:v>
                </c:pt>
                <c:pt idx="11">
                  <c:v>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50EC-458A-A213-F79A7EE92A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15514752"/>
        <c:axId val="1715512576"/>
      </c:lineChart>
      <c:catAx>
        <c:axId val="171551366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715516384"/>
        <c:crosses val="autoZero"/>
        <c:auto val="1"/>
        <c:lblAlgn val="ctr"/>
        <c:lblOffset val="200"/>
        <c:noMultiLvlLbl val="0"/>
      </c:catAx>
      <c:valAx>
        <c:axId val="1715516384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1715513664"/>
        <c:crosses val="autoZero"/>
        <c:crossBetween val="between"/>
      </c:valAx>
      <c:valAx>
        <c:axId val="1715512576"/>
        <c:scaling>
          <c:orientation val="minMax"/>
          <c:max val="15000"/>
        </c:scaling>
        <c:delete val="1"/>
        <c:axPos val="r"/>
        <c:numFmt formatCode="#,##0" sourceLinked="1"/>
        <c:majorTickMark val="out"/>
        <c:minorTickMark val="none"/>
        <c:tickLblPos val="none"/>
        <c:crossAx val="1715514752"/>
        <c:crosses val="max"/>
        <c:crossBetween val="between"/>
      </c:valAx>
      <c:catAx>
        <c:axId val="171551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15512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2439006957585499E-3"/>
          <c:y val="0.70863303545390155"/>
          <c:w val="0.19986659405185372"/>
          <c:h val="0.12068723920360047"/>
        </c:manualLayout>
      </c:layout>
      <c:overlay val="0"/>
      <c:spPr>
        <a:solidFill>
          <a:sysClr val="window" lastClr="FFFFFF"/>
        </a:solidFill>
      </c:spPr>
    </c:legend>
    <c:plotVisOnly val="1"/>
    <c:dispBlanksAs val="zero"/>
    <c:showDLblsOverMax val="0"/>
  </c:chart>
  <c:spPr>
    <a:ln w="9525">
      <a:solidFill>
        <a:sysClr val="windowText" lastClr="000000"/>
      </a:solidFill>
    </a:ln>
  </c:spPr>
  <c:txPr>
    <a:bodyPr/>
    <a:lstStyle/>
    <a:p>
      <a:pPr>
        <a:defRPr sz="800" b="1"/>
      </a:pPr>
      <a:endParaRPr lang="pt-BR"/>
    </a:p>
  </c:txPr>
  <c:printSettings>
    <c:headerFooter/>
    <c:pageMargins b="0.78740157499999996" l="0.511811024" r="0.511811024" t="0.78740157499999996" header="0.31496062000000358" footer="0.3149606200000035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62042301907294E-2"/>
          <c:y val="5.048357591664699E-2"/>
          <c:w val="0.92225329698868663"/>
          <c:h val="0.80328799809114759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9.5103647408653277E-3"/>
                  <c:y val="-1.76340836183356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R$23,57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331863770832089E-2"/>
                  <c:y val="1.60470850234630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R$2.381,84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424155827230056"/>
                  <c:y val="6.03321933243193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R$2.830,08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3479512977543"/>
                  <c:y val="3.21808637556669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R$1.296,01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8898913677456985E-2"/>
                  <c:y val="3.512431400620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586161891462812E-2"/>
                  <c:y val="2.1281350247885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069555392009764E-2"/>
                  <c:y val="-4.808783718789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201707742231813E-2"/>
                  <c:y val="2.8422462817147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8832279925820975E-2"/>
                  <c:y val="-1.896689997083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7940563375054455E-2"/>
                  <c:y val="2.4756853310002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38855632822801E-2"/>
                  <c:y val="1.659047827354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832279925820975E-2"/>
                  <c:y val="-2.957695392242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7AB-49A4-AD36-3349197A74E8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HISTORICO!$C$7:$C$10</c:f>
              <c:numCache>
                <c:formatCode>"R$"#,##0.00</c:formatCode>
                <c:ptCount val="4"/>
                <c:pt idx="0">
                  <c:v>23.57</c:v>
                </c:pt>
                <c:pt idx="1">
                  <c:v>2381.84</c:v>
                </c:pt>
                <c:pt idx="2">
                  <c:v>2830.08</c:v>
                </c:pt>
                <c:pt idx="3">
                  <c:v>1296.01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516928"/>
        <c:axId val="1715504416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5.1709190488149058E-2"/>
                  <c:y val="-3.5305814045971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891019028351036"/>
                  <c:y val="-4.5398870595720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4138370062233807E-2"/>
                  <c:y val="-3.2162835706142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7116076637767E-2"/>
                  <c:y val="-1.0676316975529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738808690580345E-2"/>
                  <c:y val="-6.4779527559055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4925704218818208E-3"/>
                  <c:y val="2.1539442986293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2186848585995389E-2"/>
                  <c:y val="-1.9163203557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216566898468148E-2"/>
                  <c:y val="3.0092592592592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7324850347702232E-2"/>
                  <c:y val="-2.5273038786818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231426054704652E-2"/>
                  <c:y val="2.674631816856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85140843763753E-2"/>
                  <c:y val="1.3244203849518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7AB-49A4-AD36-3349197A74E8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F7AB-49A4-AD36-3349197A74E8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HISTORICO!$B$7:$B$10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HISTORICO!$D$7:$D$10</c:f>
              <c:numCache>
                <c:formatCode>0.00</c:formatCode>
                <c:ptCount val="4"/>
                <c:pt idx="0" formatCode="#,##0">
                  <c:v>30</c:v>
                </c:pt>
                <c:pt idx="1">
                  <c:v>2596</c:v>
                </c:pt>
                <c:pt idx="2" formatCode="#,##0">
                  <c:v>3223</c:v>
                </c:pt>
                <c:pt idx="3" formatCode="#,##0">
                  <c:v>1505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F7AB-49A4-AD36-3349197A7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514208"/>
        <c:axId val="1715518560"/>
      </c:lineChart>
      <c:catAx>
        <c:axId val="171551692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pt-BR"/>
          </a:p>
        </c:txPr>
        <c:crossAx val="1715504416"/>
        <c:crosses val="autoZero"/>
        <c:auto val="1"/>
        <c:lblAlgn val="ctr"/>
        <c:lblOffset val="100"/>
        <c:noMultiLvlLbl val="0"/>
      </c:catAx>
      <c:valAx>
        <c:axId val="171550441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1715516928"/>
        <c:crosses val="autoZero"/>
        <c:crossBetween val="between"/>
      </c:valAx>
      <c:valAx>
        <c:axId val="1715518560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715514208"/>
        <c:crosses val="max"/>
        <c:crossBetween val="between"/>
      </c:valAx>
      <c:catAx>
        <c:axId val="1715514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155185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6603420476903499E-2"/>
          <c:y val="5.5022932739468337E-2"/>
          <c:w val="0.33220978935170015"/>
          <c:h val="0.1595137728996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10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100" b="1"/>
      </a:pPr>
      <a:endParaRPr lang="pt-BR"/>
    </a:p>
  </c:tx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266702</xdr:colOff>
      <xdr:row>3</xdr:row>
      <xdr:rowOff>180975</xdr:rowOff>
    </xdr:from>
    <xdr:to>
      <xdr:col>15</xdr:col>
      <xdr:colOff>542925</xdr:colOff>
      <xdr:row>23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276226</xdr:colOff>
      <xdr:row>2</xdr:row>
      <xdr:rowOff>57150</xdr:rowOff>
    </xdr:from>
    <xdr:to>
      <xdr:col>10</xdr:col>
      <xdr:colOff>57150</xdr:colOff>
      <xdr:row>20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0" t="s">
        <v>19</v>
      </c>
      <c r="C4" s="51"/>
      <c r="D4" s="52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/>
      <c r="D6" s="29"/>
    </row>
    <row r="7" spans="1:4" ht="15.6" x14ac:dyDescent="0.3">
      <c r="B7" s="11" t="s">
        <v>5</v>
      </c>
      <c r="C7" s="30"/>
      <c r="D7" s="31"/>
    </row>
    <row r="8" spans="1:4" ht="15.6" x14ac:dyDescent="0.3">
      <c r="B8" s="13" t="s">
        <v>6</v>
      </c>
      <c r="C8" s="19"/>
      <c r="D8" s="14"/>
    </row>
    <row r="9" spans="1:4" ht="15.6" x14ac:dyDescent="0.3">
      <c r="B9" s="11" t="s">
        <v>7</v>
      </c>
      <c r="C9" s="24"/>
      <c r="D9" s="25"/>
    </row>
    <row r="10" spans="1:4" ht="15.6" x14ac:dyDescent="0.3">
      <c r="B10" s="13" t="s">
        <v>8</v>
      </c>
      <c r="C10" s="19"/>
      <c r="D10" s="14"/>
    </row>
    <row r="11" spans="1:4" ht="15.6" x14ac:dyDescent="0.3">
      <c r="B11" s="11" t="s">
        <v>9</v>
      </c>
      <c r="C11" s="24"/>
      <c r="D11" s="25"/>
    </row>
    <row r="12" spans="1:4" ht="15.6" x14ac:dyDescent="0.3">
      <c r="B12" s="13" t="s">
        <v>10</v>
      </c>
      <c r="C12" s="19"/>
      <c r="D12" s="14"/>
    </row>
    <row r="13" spans="1:4" ht="15.6" x14ac:dyDescent="0.3">
      <c r="B13" s="11" t="s">
        <v>11</v>
      </c>
      <c r="C13" s="24"/>
      <c r="D13" s="25"/>
    </row>
    <row r="14" spans="1:4" ht="15.6" x14ac:dyDescent="0.3">
      <c r="B14" s="13" t="s">
        <v>12</v>
      </c>
      <c r="C14" s="19"/>
      <c r="D14" s="14"/>
    </row>
    <row r="15" spans="1:4" ht="15.6" x14ac:dyDescent="0.3">
      <c r="B15" s="26" t="s">
        <v>13</v>
      </c>
      <c r="C15" s="27"/>
      <c r="D15" s="12"/>
    </row>
    <row r="16" spans="1:4" ht="15.6" x14ac:dyDescent="0.3">
      <c r="B16" s="13" t="s">
        <v>14</v>
      </c>
      <c r="C16" s="19"/>
      <c r="D16" s="14"/>
    </row>
    <row r="17" spans="2:4" ht="15.6" x14ac:dyDescent="0.3">
      <c r="B17" s="26" t="s">
        <v>15</v>
      </c>
      <c r="C17" s="27">
        <v>23.57</v>
      </c>
      <c r="D17" s="12">
        <v>30</v>
      </c>
    </row>
    <row r="18" spans="2:4" ht="16.2" thickBot="1" x14ac:dyDescent="0.35">
      <c r="B18" s="32" t="s">
        <v>16</v>
      </c>
      <c r="C18" s="33">
        <f>SUM(C6:C17)</f>
        <v>23.57</v>
      </c>
      <c r="D18" s="34">
        <f>SUM(D6:D17)</f>
        <v>30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7" sqref="B7:D1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1" spans="1:4" x14ac:dyDescent="0.3">
      <c r="A1" s="20"/>
    </row>
    <row r="3" spans="1:4" ht="15" thickBot="1" x14ac:dyDescent="0.35"/>
    <row r="4" spans="1:4" ht="22.5" customHeight="1" thickBot="1" x14ac:dyDescent="0.35">
      <c r="B4" s="50" t="s">
        <v>19</v>
      </c>
      <c r="C4" s="51"/>
      <c r="D4" s="52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26.62</v>
      </c>
      <c r="D6" s="29">
        <v>30</v>
      </c>
    </row>
    <row r="7" spans="1:4" ht="15.6" x14ac:dyDescent="0.3">
      <c r="B7" s="11" t="s">
        <v>5</v>
      </c>
      <c r="C7" s="30">
        <v>23.27</v>
      </c>
      <c r="D7" s="31">
        <v>30</v>
      </c>
    </row>
    <row r="8" spans="1:4" ht="15.6" x14ac:dyDescent="0.3">
      <c r="B8" s="13" t="s">
        <v>6</v>
      </c>
      <c r="C8" s="19">
        <v>24.56</v>
      </c>
      <c r="D8" s="14">
        <v>30</v>
      </c>
    </row>
    <row r="9" spans="1:4" ht="15.6" x14ac:dyDescent="0.3">
      <c r="B9" s="11" t="s">
        <v>7</v>
      </c>
      <c r="C9" s="24">
        <v>24.3</v>
      </c>
      <c r="D9" s="25">
        <v>30</v>
      </c>
    </row>
    <row r="10" spans="1:4" ht="15.6" x14ac:dyDescent="0.3">
      <c r="B10" s="13" t="s">
        <v>8</v>
      </c>
      <c r="C10" s="19">
        <v>23.58</v>
      </c>
      <c r="D10" s="14">
        <v>30</v>
      </c>
    </row>
    <row r="11" spans="1:4" ht="15.6" x14ac:dyDescent="0.3">
      <c r="B11" s="11" t="s">
        <v>9</v>
      </c>
      <c r="C11" s="24">
        <v>24.5</v>
      </c>
      <c r="D11" s="25">
        <v>30</v>
      </c>
    </row>
    <row r="12" spans="1:4" ht="15.6" x14ac:dyDescent="0.3">
      <c r="B12" s="13" t="s">
        <v>10</v>
      </c>
      <c r="C12" s="19">
        <v>507.84</v>
      </c>
      <c r="D12" s="14">
        <v>603</v>
      </c>
    </row>
    <row r="13" spans="1:4" ht="15.6" x14ac:dyDescent="0.3">
      <c r="B13" s="11" t="s">
        <v>11</v>
      </c>
      <c r="C13" s="24">
        <v>837.23</v>
      </c>
      <c r="D13" s="25">
        <v>930</v>
      </c>
    </row>
    <row r="14" spans="1:4" ht="15.6" x14ac:dyDescent="0.3">
      <c r="B14" s="13" t="s">
        <v>12</v>
      </c>
      <c r="C14" s="19">
        <v>168.36</v>
      </c>
      <c r="D14" s="14">
        <v>178</v>
      </c>
    </row>
    <row r="15" spans="1:4" ht="15.6" x14ac:dyDescent="0.3">
      <c r="B15" s="26" t="s">
        <v>13</v>
      </c>
      <c r="C15" s="27">
        <v>28.43</v>
      </c>
      <c r="D15" s="12">
        <v>30</v>
      </c>
    </row>
    <row r="16" spans="1:4" ht="15.6" x14ac:dyDescent="0.3">
      <c r="B16" s="13" t="s">
        <v>14</v>
      </c>
      <c r="C16" s="19">
        <v>351.03</v>
      </c>
      <c r="D16" s="14">
        <v>361</v>
      </c>
    </row>
    <row r="17" spans="2:4" ht="15.6" x14ac:dyDescent="0.3">
      <c r="B17" s="26" t="s">
        <v>15</v>
      </c>
      <c r="C17" s="27">
        <v>342.12</v>
      </c>
      <c r="D17" s="12">
        <v>314</v>
      </c>
    </row>
    <row r="18" spans="2:4" ht="16.2" thickBot="1" x14ac:dyDescent="0.35">
      <c r="B18" s="32" t="s">
        <v>16</v>
      </c>
      <c r="C18" s="33">
        <f>SUM(C6:C17)</f>
        <v>2381.84</v>
      </c>
      <c r="D18" s="34">
        <f>SUM(D6:D17)</f>
        <v>2596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B16" sqref="B16:D17"/>
    </sheetView>
  </sheetViews>
  <sheetFormatPr defaultRowHeight="14.4" x14ac:dyDescent="0.3"/>
  <cols>
    <col min="1" max="1" width="28.6640625" customWidth="1"/>
    <col min="2" max="2" width="16.88671875" customWidth="1"/>
    <col min="3" max="3" width="20.44140625" bestFit="1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0" t="s">
        <v>19</v>
      </c>
      <c r="C4" s="51"/>
      <c r="D4" s="52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423.4</v>
      </c>
      <c r="D6" s="29">
        <f>290+97</f>
        <v>387</v>
      </c>
    </row>
    <row r="7" spans="1:4" ht="15.6" x14ac:dyDescent="0.3">
      <c r="B7" s="11" t="s">
        <v>5</v>
      </c>
      <c r="C7" s="30">
        <v>31.14</v>
      </c>
      <c r="D7" s="31">
        <v>30</v>
      </c>
    </row>
    <row r="8" spans="1:4" ht="15.6" x14ac:dyDescent="0.3">
      <c r="B8" s="13" t="s">
        <v>6</v>
      </c>
      <c r="C8" s="19">
        <v>32.35</v>
      </c>
      <c r="D8" s="14">
        <v>30</v>
      </c>
    </row>
    <row r="9" spans="1:4" ht="15.6" x14ac:dyDescent="0.3">
      <c r="B9" s="11" t="s">
        <v>7</v>
      </c>
      <c r="C9" s="24">
        <v>41.69</v>
      </c>
      <c r="D9" s="25">
        <v>39</v>
      </c>
    </row>
    <row r="10" spans="1:4" ht="15.6" x14ac:dyDescent="0.3">
      <c r="B10" s="13" t="s">
        <v>8</v>
      </c>
      <c r="C10" s="19">
        <v>164.79</v>
      </c>
      <c r="D10" s="14">
        <v>171</v>
      </c>
    </row>
    <row r="11" spans="1:4" ht="15.6" x14ac:dyDescent="0.3">
      <c r="B11" s="11" t="s">
        <v>9</v>
      </c>
      <c r="C11" s="24">
        <v>791.3</v>
      </c>
      <c r="D11" s="25">
        <v>921</v>
      </c>
    </row>
    <row r="12" spans="1:4" ht="15.6" x14ac:dyDescent="0.3">
      <c r="B12" s="13" t="s">
        <v>10</v>
      </c>
      <c r="C12" s="19">
        <v>691.74</v>
      </c>
      <c r="D12" s="14">
        <v>847</v>
      </c>
    </row>
    <row r="13" spans="1:4" ht="15.6" x14ac:dyDescent="0.3">
      <c r="B13" s="11" t="s">
        <v>11</v>
      </c>
      <c r="C13" s="24">
        <v>463.86</v>
      </c>
      <c r="D13" s="25">
        <v>600</v>
      </c>
    </row>
    <row r="14" spans="1:4" ht="15.6" x14ac:dyDescent="0.3">
      <c r="B14" s="13" t="s">
        <v>12</v>
      </c>
      <c r="C14" s="19">
        <v>50.98</v>
      </c>
      <c r="D14" s="14">
        <v>52</v>
      </c>
    </row>
    <row r="15" spans="1:4" ht="15.6" x14ac:dyDescent="0.3">
      <c r="B15" s="26" t="s">
        <v>13</v>
      </c>
      <c r="C15" s="27">
        <v>45.86</v>
      </c>
      <c r="D15" s="12">
        <v>49</v>
      </c>
    </row>
    <row r="16" spans="1:4" ht="15.6" x14ac:dyDescent="0.3">
      <c r="B16" s="13" t="s">
        <v>14</v>
      </c>
      <c r="C16" s="19">
        <v>41.39</v>
      </c>
      <c r="D16" s="14">
        <v>42</v>
      </c>
    </row>
    <row r="17" spans="2:4" ht="15.6" x14ac:dyDescent="0.3">
      <c r="B17" s="26" t="s">
        <v>15</v>
      </c>
      <c r="C17" s="27">
        <v>51.58</v>
      </c>
      <c r="D17" s="12">
        <v>55</v>
      </c>
    </row>
    <row r="18" spans="2:4" ht="16.2" thickBot="1" x14ac:dyDescent="0.35">
      <c r="B18" s="32" t="s">
        <v>16</v>
      </c>
      <c r="C18" s="33">
        <f>SUM(C6:C17)</f>
        <v>2830.08</v>
      </c>
      <c r="D18" s="34">
        <f>SUM(D6:D17)</f>
        <v>3223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8" sqref="D18"/>
    </sheetView>
  </sheetViews>
  <sheetFormatPr defaultRowHeight="14.4" x14ac:dyDescent="0.3"/>
  <cols>
    <col min="1" max="1" width="28.6640625" customWidth="1"/>
    <col min="2" max="2" width="16.88671875" customWidth="1"/>
    <col min="3" max="3" width="20.44140625" bestFit="1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0" t="s">
        <v>19</v>
      </c>
      <c r="C4" s="51"/>
      <c r="D4" s="52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28">
        <v>34.86</v>
      </c>
      <c r="D6" s="29">
        <v>30</v>
      </c>
    </row>
    <row r="7" spans="1:4" ht="15.6" x14ac:dyDescent="0.3">
      <c r="B7" s="11" t="s">
        <v>5</v>
      </c>
      <c r="C7" s="30">
        <v>36.97</v>
      </c>
      <c r="D7" s="31">
        <v>33</v>
      </c>
    </row>
    <row r="8" spans="1:4" ht="15.6" x14ac:dyDescent="0.3">
      <c r="B8" s="13" t="s">
        <v>6</v>
      </c>
      <c r="C8" s="19">
        <v>66.8</v>
      </c>
      <c r="D8" s="14">
        <v>69</v>
      </c>
    </row>
    <row r="9" spans="1:4" ht="15.6" x14ac:dyDescent="0.3">
      <c r="B9" s="11" t="s">
        <v>7</v>
      </c>
      <c r="C9" s="24">
        <v>70.680000000000007</v>
      </c>
      <c r="D9" s="25">
        <v>76</v>
      </c>
    </row>
    <row r="10" spans="1:4" ht="15.6" x14ac:dyDescent="0.3">
      <c r="B10" s="13" t="s">
        <v>8</v>
      </c>
      <c r="C10" s="19">
        <v>89.84</v>
      </c>
      <c r="D10" s="14">
        <v>101</v>
      </c>
    </row>
    <row r="11" spans="1:4" ht="15.6" x14ac:dyDescent="0.3">
      <c r="B11" s="11" t="s">
        <v>9</v>
      </c>
      <c r="C11" s="24">
        <v>34.909999999999997</v>
      </c>
      <c r="D11" s="25">
        <v>30</v>
      </c>
    </row>
    <row r="12" spans="1:4" ht="15.6" x14ac:dyDescent="0.3">
      <c r="B12" s="13" t="s">
        <v>10</v>
      </c>
      <c r="C12" s="19">
        <v>494.69</v>
      </c>
      <c r="D12" s="14">
        <v>636</v>
      </c>
    </row>
    <row r="13" spans="1:4" ht="15.6" x14ac:dyDescent="0.3">
      <c r="B13" s="11" t="s">
        <v>11</v>
      </c>
      <c r="C13" s="24">
        <v>178.04</v>
      </c>
      <c r="D13" s="25">
        <v>219</v>
      </c>
    </row>
    <row r="14" spans="1:4" ht="15.6" x14ac:dyDescent="0.3">
      <c r="B14" s="13" t="s">
        <v>12</v>
      </c>
      <c r="C14" s="19">
        <v>55.41</v>
      </c>
      <c r="D14" s="14">
        <v>57</v>
      </c>
    </row>
    <row r="15" spans="1:4" ht="15.6" x14ac:dyDescent="0.3">
      <c r="B15" s="26" t="s">
        <v>13</v>
      </c>
      <c r="C15" s="27">
        <v>34.94</v>
      </c>
      <c r="D15" s="12">
        <v>30</v>
      </c>
    </row>
    <row r="16" spans="1:4" ht="15.6" x14ac:dyDescent="0.3">
      <c r="B16" s="13" t="s">
        <v>14</v>
      </c>
      <c r="C16" s="19">
        <v>92.01</v>
      </c>
      <c r="D16" s="14">
        <v>103</v>
      </c>
    </row>
    <row r="17" spans="2:4" ht="15.6" x14ac:dyDescent="0.3">
      <c r="B17" s="26" t="s">
        <v>15</v>
      </c>
      <c r="C17" s="27">
        <v>106.86</v>
      </c>
      <c r="D17" s="12">
        <v>121</v>
      </c>
    </row>
    <row r="18" spans="2:4" ht="16.2" thickBot="1" x14ac:dyDescent="0.35">
      <c r="B18" s="32" t="s">
        <v>16</v>
      </c>
      <c r="C18" s="33">
        <f>SUM(C6:C17)</f>
        <v>1296.01</v>
      </c>
      <c r="D18" s="34">
        <f>SUM(D6:D17)</f>
        <v>1505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H20" sqref="H20"/>
    </sheetView>
  </sheetViews>
  <sheetFormatPr defaultRowHeight="14.4" x14ac:dyDescent="0.3"/>
  <cols>
    <col min="1" max="1" width="28.6640625" customWidth="1"/>
    <col min="2" max="2" width="16.88671875" customWidth="1"/>
    <col min="3" max="3" width="20.44140625" bestFit="1" customWidth="1"/>
    <col min="4" max="4" width="26.44140625" bestFit="1" customWidth="1"/>
  </cols>
  <sheetData>
    <row r="1" spans="1:4" x14ac:dyDescent="0.3">
      <c r="A1" s="20"/>
    </row>
    <row r="3" spans="1:4" ht="15" thickBot="1" x14ac:dyDescent="0.35"/>
    <row r="4" spans="1:4" ht="21.6" thickBot="1" x14ac:dyDescent="0.35">
      <c r="B4" s="50" t="s">
        <v>19</v>
      </c>
      <c r="C4" s="51"/>
      <c r="D4" s="52"/>
    </row>
    <row r="5" spans="1:4" ht="18.600000000000001" thickTop="1" x14ac:dyDescent="0.35">
      <c r="B5" s="21" t="s">
        <v>2</v>
      </c>
      <c r="C5" s="22" t="s">
        <v>17</v>
      </c>
      <c r="D5" s="23" t="s">
        <v>3</v>
      </c>
    </row>
    <row r="6" spans="1:4" ht="15.6" x14ac:dyDescent="0.3">
      <c r="B6" s="13" t="s">
        <v>4</v>
      </c>
      <c r="C6" s="47">
        <v>46.93</v>
      </c>
      <c r="D6" s="29">
        <v>45</v>
      </c>
    </row>
    <row r="7" spans="1:4" ht="15.6" x14ac:dyDescent="0.3">
      <c r="B7" s="11" t="s">
        <v>5</v>
      </c>
      <c r="C7" s="46">
        <v>66.540000000000006</v>
      </c>
      <c r="D7" s="31">
        <v>72</v>
      </c>
    </row>
    <row r="8" spans="1:4" ht="15.6" x14ac:dyDescent="0.3">
      <c r="B8" s="13" t="s">
        <v>6</v>
      </c>
      <c r="C8" s="42">
        <v>90.3</v>
      </c>
      <c r="D8" s="14">
        <v>104</v>
      </c>
    </row>
    <row r="9" spans="1:4" ht="15.6" x14ac:dyDescent="0.3">
      <c r="B9" s="11" t="s">
        <v>7</v>
      </c>
      <c r="C9" s="44">
        <v>49.37</v>
      </c>
      <c r="D9" s="45">
        <v>49</v>
      </c>
    </row>
    <row r="10" spans="1:4" ht="15.6" x14ac:dyDescent="0.3">
      <c r="B10" s="13" t="s">
        <v>8</v>
      </c>
      <c r="C10" s="42">
        <v>70.97</v>
      </c>
      <c r="D10" s="14">
        <v>77</v>
      </c>
    </row>
    <row r="11" spans="1:4" ht="15.6" x14ac:dyDescent="0.3">
      <c r="B11" s="11" t="s">
        <v>9</v>
      </c>
      <c r="C11" s="44">
        <v>34.93</v>
      </c>
      <c r="D11" s="45">
        <v>30</v>
      </c>
    </row>
    <row r="12" spans="1:4" ht="15.6" x14ac:dyDescent="0.3">
      <c r="B12" s="13" t="s">
        <v>10</v>
      </c>
      <c r="C12" s="39">
        <v>0</v>
      </c>
      <c r="D12" s="14">
        <v>0</v>
      </c>
    </row>
    <row r="13" spans="1:4" ht="15.6" x14ac:dyDescent="0.3">
      <c r="B13" s="11" t="s">
        <v>11</v>
      </c>
      <c r="C13" s="46">
        <v>0</v>
      </c>
      <c r="D13" s="25">
        <v>0</v>
      </c>
    </row>
    <row r="14" spans="1:4" ht="15.6" x14ac:dyDescent="0.3">
      <c r="B14" s="13" t="s">
        <v>12</v>
      </c>
      <c r="C14" s="39">
        <v>0</v>
      </c>
      <c r="D14" s="14">
        <v>0</v>
      </c>
    </row>
    <row r="15" spans="1:4" ht="15.6" x14ac:dyDescent="0.3">
      <c r="B15" s="26" t="s">
        <v>13</v>
      </c>
      <c r="C15" s="49">
        <v>0</v>
      </c>
      <c r="D15" s="12">
        <v>0</v>
      </c>
    </row>
    <row r="16" spans="1:4" ht="15.6" x14ac:dyDescent="0.3">
      <c r="B16" s="13" t="s">
        <v>14</v>
      </c>
      <c r="C16" s="39">
        <v>0</v>
      </c>
      <c r="D16" s="14">
        <v>0</v>
      </c>
    </row>
    <row r="17" spans="2:4" ht="15.6" x14ac:dyDescent="0.3">
      <c r="B17" s="26" t="s">
        <v>15</v>
      </c>
      <c r="C17" s="49">
        <v>0</v>
      </c>
      <c r="D17" s="12">
        <v>0</v>
      </c>
    </row>
    <row r="18" spans="2:4" ht="16.2" thickBot="1" x14ac:dyDescent="0.35">
      <c r="B18" s="32" t="s">
        <v>16</v>
      </c>
      <c r="C18" s="33">
        <f>SUM(C6:C17)</f>
        <v>359.04</v>
      </c>
      <c r="D18" s="34">
        <f>SUM(D6:D17)</f>
        <v>377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19" sqref="D19"/>
    </sheetView>
  </sheetViews>
  <sheetFormatPr defaultColWidth="9.109375" defaultRowHeight="14.4" x14ac:dyDescent="0.3"/>
  <cols>
    <col min="1" max="2" width="25.6640625" style="1" customWidth="1"/>
    <col min="3" max="3" width="22.6640625" style="1" customWidth="1"/>
    <col min="4" max="4" width="25.44140625" style="1" customWidth="1"/>
    <col min="5" max="16384" width="9.109375" style="1"/>
  </cols>
  <sheetData>
    <row r="1" spans="1:5" x14ac:dyDescent="0.3">
      <c r="A1" s="20"/>
      <c r="B1"/>
      <c r="C1"/>
      <c r="D1"/>
      <c r="E1"/>
    </row>
    <row r="2" spans="1:5" x14ac:dyDescent="0.3">
      <c r="A2" s="2"/>
    </row>
    <row r="3" spans="1:5" ht="15" thickBot="1" x14ac:dyDescent="0.35"/>
    <row r="4" spans="1:5" ht="22.5" customHeight="1" thickBot="1" x14ac:dyDescent="0.35">
      <c r="B4" s="50" t="s">
        <v>19</v>
      </c>
      <c r="C4" s="51"/>
      <c r="D4" s="52"/>
    </row>
    <row r="5" spans="1:5" ht="18.600000000000001" thickTop="1" x14ac:dyDescent="0.35">
      <c r="A5" s="3"/>
      <c r="B5" s="21" t="s">
        <v>2</v>
      </c>
      <c r="C5" s="22" t="s">
        <v>17</v>
      </c>
      <c r="D5" s="23" t="s">
        <v>3</v>
      </c>
    </row>
    <row r="6" spans="1:5" ht="15.6" x14ac:dyDescent="0.3">
      <c r="B6" s="43" t="s">
        <v>20</v>
      </c>
      <c r="C6" s="44">
        <v>106.86</v>
      </c>
      <c r="D6" s="45">
        <v>121</v>
      </c>
    </row>
    <row r="7" spans="1:5" ht="15.6" x14ac:dyDescent="0.3">
      <c r="B7" s="40" t="s">
        <v>21</v>
      </c>
      <c r="C7" s="42">
        <v>46.93</v>
      </c>
      <c r="D7" s="14">
        <v>45</v>
      </c>
    </row>
    <row r="8" spans="1:5" ht="15.6" x14ac:dyDescent="0.3">
      <c r="B8" s="43" t="s">
        <v>22</v>
      </c>
      <c r="C8" s="44">
        <v>66.540000000000006</v>
      </c>
      <c r="D8" s="45">
        <v>72</v>
      </c>
    </row>
    <row r="9" spans="1:5" ht="15.6" x14ac:dyDescent="0.3">
      <c r="B9" s="40" t="s">
        <v>23</v>
      </c>
      <c r="C9" s="42">
        <v>90.3</v>
      </c>
      <c r="D9" s="14">
        <v>104</v>
      </c>
    </row>
    <row r="10" spans="1:5" ht="15.6" x14ac:dyDescent="0.3">
      <c r="B10" s="43" t="s">
        <v>24</v>
      </c>
      <c r="C10" s="44">
        <v>49.37</v>
      </c>
      <c r="D10" s="45">
        <v>49</v>
      </c>
    </row>
    <row r="11" spans="1:5" ht="15.6" x14ac:dyDescent="0.3">
      <c r="B11" s="40" t="s">
        <v>25</v>
      </c>
      <c r="C11" s="42">
        <v>70.97</v>
      </c>
      <c r="D11" s="14">
        <v>77</v>
      </c>
    </row>
    <row r="12" spans="1:5" ht="15.6" x14ac:dyDescent="0.3">
      <c r="B12" s="43" t="s">
        <v>26</v>
      </c>
      <c r="C12" s="44">
        <v>34.93</v>
      </c>
      <c r="D12" s="45">
        <v>30</v>
      </c>
    </row>
    <row r="13" spans="1:5" ht="15.6" x14ac:dyDescent="0.3">
      <c r="B13" s="40" t="s">
        <v>27</v>
      </c>
      <c r="C13" s="42">
        <v>45.52</v>
      </c>
      <c r="D13" s="14">
        <v>43</v>
      </c>
    </row>
    <row r="14" spans="1:5" ht="15.6" x14ac:dyDescent="0.3">
      <c r="B14" s="43" t="s">
        <v>28</v>
      </c>
      <c r="C14" s="44">
        <v>70.13</v>
      </c>
      <c r="D14" s="45">
        <v>73</v>
      </c>
    </row>
    <row r="15" spans="1:5" ht="15.6" x14ac:dyDescent="0.3">
      <c r="B15" s="40" t="s">
        <v>29</v>
      </c>
      <c r="C15" s="42">
        <v>63.47</v>
      </c>
      <c r="D15" s="14">
        <v>61</v>
      </c>
    </row>
    <row r="16" spans="1:5" ht="15.6" x14ac:dyDescent="0.3">
      <c r="B16" s="43" t="s">
        <v>30</v>
      </c>
      <c r="C16" s="44">
        <v>57.01</v>
      </c>
      <c r="D16" s="45">
        <v>49</v>
      </c>
    </row>
    <row r="17" spans="2:4" ht="15.6" x14ac:dyDescent="0.3">
      <c r="B17" s="40" t="s">
        <v>31</v>
      </c>
      <c r="C17" s="42">
        <v>79.47</v>
      </c>
      <c r="D17" s="14">
        <v>83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C10" sqref="C10"/>
    </sheetView>
  </sheetViews>
  <sheetFormatPr defaultColWidth="9.109375" defaultRowHeight="15.6" x14ac:dyDescent="0.3"/>
  <cols>
    <col min="1" max="1" width="8.33203125" style="6" customWidth="1"/>
    <col min="2" max="2" width="21.5546875" style="6" customWidth="1"/>
    <col min="3" max="3" width="21.88671875" style="7" customWidth="1"/>
    <col min="4" max="4" width="27.44140625" style="6" customWidth="1"/>
    <col min="5" max="6" width="22.6640625" style="6" customWidth="1"/>
    <col min="7" max="16384" width="9.109375" style="6"/>
  </cols>
  <sheetData>
    <row r="1" spans="1:6" x14ac:dyDescent="0.3">
      <c r="A1" s="4"/>
      <c r="B1" s="4"/>
      <c r="C1" s="5"/>
      <c r="D1" s="4"/>
    </row>
    <row r="2" spans="1:6" x14ac:dyDescent="0.3">
      <c r="A2" s="4"/>
      <c r="B2" s="4"/>
      <c r="C2" s="5"/>
      <c r="D2" s="4"/>
    </row>
    <row r="3" spans="1:6" ht="16.2" thickBot="1" x14ac:dyDescent="0.35"/>
    <row r="4" spans="1:6" ht="27.75" customHeight="1" thickBot="1" x14ac:dyDescent="0.35">
      <c r="B4" s="50" t="s">
        <v>19</v>
      </c>
      <c r="C4" s="51"/>
      <c r="D4" s="52"/>
      <c r="F4" s="8"/>
    </row>
    <row r="5" spans="1:6" ht="16.2" thickTop="1" x14ac:dyDescent="0.3">
      <c r="A5" s="7"/>
      <c r="B5" s="35" t="s">
        <v>0</v>
      </c>
      <c r="C5" s="36" t="s">
        <v>18</v>
      </c>
      <c r="D5" s="37" t="s">
        <v>1</v>
      </c>
    </row>
    <row r="6" spans="1:6" x14ac:dyDescent="0.3">
      <c r="A6" s="7"/>
      <c r="B6" s="11">
        <v>2019</v>
      </c>
      <c r="C6" s="18"/>
      <c r="D6" s="12"/>
    </row>
    <row r="7" spans="1:6" x14ac:dyDescent="0.3">
      <c r="A7" s="7"/>
      <c r="B7" s="13">
        <v>2020</v>
      </c>
      <c r="C7" s="39">
        <f>'2020'!C17</f>
        <v>23.57</v>
      </c>
      <c r="D7" s="14">
        <f>'2020'!D18</f>
        <v>30</v>
      </c>
    </row>
    <row r="8" spans="1:6" x14ac:dyDescent="0.3">
      <c r="A8" s="7"/>
      <c r="B8" s="11">
        <v>2021</v>
      </c>
      <c r="C8" s="41">
        <f>'2021'!C18</f>
        <v>2381.84</v>
      </c>
      <c r="D8" s="38">
        <f>'2021'!D18</f>
        <v>2596</v>
      </c>
    </row>
    <row r="9" spans="1:6" x14ac:dyDescent="0.3">
      <c r="A9" s="7"/>
      <c r="B9" s="13">
        <v>2022</v>
      </c>
      <c r="C9" s="48">
        <v>2830.08</v>
      </c>
      <c r="D9" s="14">
        <v>3223</v>
      </c>
    </row>
    <row r="10" spans="1:6" x14ac:dyDescent="0.3">
      <c r="A10" s="7"/>
      <c r="B10" s="11">
        <v>2023</v>
      </c>
      <c r="C10" s="41">
        <v>1296.01</v>
      </c>
      <c r="D10" s="12">
        <v>1505</v>
      </c>
    </row>
    <row r="11" spans="1:6" x14ac:dyDescent="0.3">
      <c r="A11" s="7"/>
      <c r="B11" s="13">
        <v>2024</v>
      </c>
      <c r="C11" s="10"/>
      <c r="D11" s="14"/>
    </row>
    <row r="12" spans="1:6" x14ac:dyDescent="0.3">
      <c r="B12" s="11">
        <v>2025</v>
      </c>
      <c r="C12" s="9"/>
      <c r="D12" s="12"/>
    </row>
    <row r="13" spans="1:6" x14ac:dyDescent="0.3">
      <c r="B13" s="13">
        <v>2026</v>
      </c>
      <c r="C13" s="10"/>
      <c r="D13" s="14"/>
    </row>
    <row r="14" spans="1:6" x14ac:dyDescent="0.3">
      <c r="B14" s="11">
        <v>2027</v>
      </c>
      <c r="C14" s="9"/>
      <c r="D14" s="12"/>
    </row>
    <row r="15" spans="1:6" x14ac:dyDescent="0.3">
      <c r="B15" s="13">
        <v>2028</v>
      </c>
      <c r="C15" s="10"/>
      <c r="D15" s="14"/>
    </row>
    <row r="16" spans="1:6" ht="16.2" thickBot="1" x14ac:dyDescent="0.35">
      <c r="B16" s="15">
        <v>2029</v>
      </c>
      <c r="C16" s="16"/>
      <c r="D16" s="17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2020</vt:lpstr>
      <vt:lpstr>2021</vt:lpstr>
      <vt:lpstr>2022</vt:lpstr>
      <vt:lpstr>2023</vt:lpstr>
      <vt:lpstr>2024</vt:lpstr>
      <vt:lpstr>GRAFICO</vt:lpstr>
      <vt:lpstr>HISTORICO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2024-12-17T17:28:08Z</dcterms:modified>
</cp:coreProperties>
</file>