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LABCEE\CONTAS NOVEMBRO\BAIXA\"/>
    </mc:Choice>
  </mc:AlternateContent>
  <xr:revisionPtr revIDLastSave="0" documentId="13_ncr:1_{42503007-6F89-4813-88E3-C41A29349A86}" xr6:coauthVersionLast="47" xr6:coauthVersionMax="47" xr10:uidLastSave="{00000000-0000-0000-0000-000000000000}"/>
  <bookViews>
    <workbookView xWindow="-108" yWindow="-108" windowWidth="23256" windowHeight="12456" tabRatio="723" firstSheet="7" activeTab="13" xr2:uid="{00000000-000D-0000-FFFF-FFFF00000000}"/>
  </bookViews>
  <sheets>
    <sheet name="2012" sheetId="7" r:id="rId1"/>
    <sheet name="2013" sheetId="3" r:id="rId2"/>
    <sheet name="2014" sheetId="4" r:id="rId3"/>
    <sheet name="2015" sheetId="5" r:id="rId4"/>
    <sheet name="2016" sheetId="8" r:id="rId5"/>
    <sheet name="2017" sheetId="9" r:id="rId6"/>
    <sheet name="2018" sheetId="10" r:id="rId7"/>
    <sheet name="2019" sheetId="11" r:id="rId8"/>
    <sheet name="2020" sheetId="12" r:id="rId9"/>
    <sheet name="2021" sheetId="13" r:id="rId10"/>
    <sheet name="2022" sheetId="14" r:id="rId11"/>
    <sheet name="2023" sheetId="15" r:id="rId12"/>
    <sheet name="2024" sheetId="16" r:id="rId13"/>
    <sheet name="GRAFICO" sheetId="6" r:id="rId14"/>
    <sheet name="HISTORICO" sheetId="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6" l="1"/>
  <c r="E19" i="16"/>
  <c r="E19" i="15"/>
  <c r="C25" i="1" s="1"/>
  <c r="F19" i="15"/>
  <c r="D25" i="1" s="1"/>
  <c r="F7" i="14"/>
  <c r="F19" i="14" l="1"/>
  <c r="E19" i="14"/>
  <c r="D18" i="13" l="1"/>
  <c r="D23" i="1" s="1"/>
  <c r="C18" i="13"/>
  <c r="C23" i="1" s="1"/>
  <c r="D18" i="12"/>
  <c r="D22" i="1" s="1"/>
  <c r="C18" i="12"/>
  <c r="C22" i="1" s="1"/>
  <c r="D18" i="11"/>
  <c r="D21" i="1" s="1"/>
  <c r="C18" i="11"/>
  <c r="C21" i="1" s="1"/>
  <c r="D18" i="10" l="1"/>
  <c r="D20" i="1" s="1"/>
  <c r="C18" i="10"/>
  <c r="C20" i="1" s="1"/>
  <c r="D18" i="5" l="1"/>
  <c r="D17" i="1" s="1"/>
  <c r="C18" i="5"/>
  <c r="C17" i="1" s="1"/>
  <c r="D18" i="4"/>
  <c r="D16" i="1" s="1"/>
  <c r="C18" i="4"/>
  <c r="C16" i="1" s="1"/>
  <c r="D18" i="3"/>
  <c r="D15" i="1" s="1"/>
  <c r="C18" i="3"/>
  <c r="C15" i="1" s="1"/>
  <c r="D18" i="7"/>
  <c r="D14" i="1" s="1"/>
  <c r="C18" i="7"/>
  <c r="C14" i="1" s="1"/>
  <c r="D18" i="9"/>
  <c r="D19" i="1" s="1"/>
  <c r="C18" i="9"/>
  <c r="C19" i="1" s="1"/>
  <c r="D18" i="8" l="1"/>
  <c r="D18" i="1" s="1"/>
  <c r="C18" i="8"/>
  <c r="C18" i="1" s="1"/>
</calcChain>
</file>

<file path=xl/sharedStrings.xml><?xml version="1.0" encoding="utf-8"?>
<sst xmlns="http://schemas.openxmlformats.org/spreadsheetml/2006/main" count="241" uniqueCount="33">
  <si>
    <t>Ano</t>
  </si>
  <si>
    <t>Total em consumo (kWh)</t>
  </si>
  <si>
    <t>Mês</t>
  </si>
  <si>
    <t>Fatura Total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</si>
  <si>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</si>
  <si>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</si>
  <si>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</si>
  <si>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</si>
  <si>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</si>
  <si>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</si>
  <si>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</si>
  <si>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</si>
  <si>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</si>
  <si>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</si>
  <si>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</si>
  <si>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</si>
  <si>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</si>
  <si>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</si>
  <si>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</si>
  <si>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</si>
  <si>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Fazenda da Palma 2</t>
  </si>
  <si>
    <t>Novembro/2023</t>
  </si>
  <si>
    <t>Dezembro/2023</t>
  </si>
  <si>
    <t>Janeiro/2024</t>
  </si>
  <si>
    <t>Feveiro/2024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</si>
  <si>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</si>
  <si>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</si>
  <si>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</si>
  <si>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</si>
  <si>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</si>
  <si>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</si>
  <si>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</si>
  <si>
    <t>Outubro/2024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</si>
</sst>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R$&quot;#,##0.00"/>
    <numFmt numFmtId="166" formatCode="&quot;R$&quot;\ 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66666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3" fillId="0" borderId="0" xfId="0" applyFon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3" fontId="6" fillId="0" borderId="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4" fontId="6" fillId="3" borderId="0" xfId="0" applyNumberFormat="1" applyFont="1" applyFill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4" fontId="6" fillId="4" borderId="0" xfId="0" applyNumberFormat="1" applyFont="1" applyFill="1" applyAlignment="1">
      <alignment horizontal="center"/>
    </xf>
    <xf numFmtId="3" fontId="6" fillId="4" borderId="2" xfId="0" applyNumberFormat="1" applyFont="1" applyFill="1" applyBorder="1" applyAlignment="1">
      <alignment horizontal="center"/>
    </xf>
    <xf numFmtId="4" fontId="6" fillId="4" borderId="0" xfId="0" applyNumberFormat="1" applyFont="1" applyFill="1" applyAlignment="1">
      <alignment horizontal="center" vertical="center"/>
    </xf>
    <xf numFmtId="3" fontId="6" fillId="4" borderId="2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6" fillId="3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4" fontId="6" fillId="3" borderId="0" xfId="0" applyNumberFormat="1" applyFont="1" applyFill="1" applyAlignment="1">
      <alignment horizontal="center" wrapText="1"/>
    </xf>
    <xf numFmtId="3" fontId="6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3" borderId="0" xfId="0" applyNumberFormat="1" applyFill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5" fontId="0" fillId="3" borderId="4" xfId="0" applyNumberFormat="1" applyFill="1" applyBorder="1" applyAlignment="1">
      <alignment horizontal="center"/>
    </xf>
    <xf numFmtId="3" fontId="0" fillId="3" borderId="5" xfId="0" applyNumberForma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/>
    </xf>
    <xf numFmtId="166" fontId="6" fillId="3" borderId="4" xfId="0" applyNumberFormat="1" applyFont="1" applyFill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3" borderId="0" xfId="0" applyNumberFormat="1" applyFont="1" applyFill="1" applyAlignment="1">
      <alignment horizontal="center"/>
    </xf>
    <xf numFmtId="3" fontId="6" fillId="3" borderId="5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4">
    <cellStyle name="Normal" xfId="0" builtinId="0"/>
    <cellStyle name="Normal 4" xfId="3" xr:uid="{00000000-0005-0000-0000-000001000000}"/>
    <cellStyle name="Vírgula 3" xfId="1" xr:uid="{00000000-0005-0000-0000-000002000000}"/>
    <cellStyle name="Vírgula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709536531431338E-2"/>
          <c:y val="7.2384248476515839E-2"/>
          <c:w val="0.91708562368572843"/>
          <c:h val="0.75432695289451568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6077757769008951E-2"/>
                  <c:y val="9.139621473830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75-409E-9ECE-6AF9AC3229F6}"/>
                </c:ext>
              </c:extLst>
            </c:dLbl>
            <c:dLbl>
              <c:idx val="1"/>
              <c:layout>
                <c:manualLayout>
                  <c:x val="-4.7297328197335058E-2"/>
                  <c:y val="9.0110011825571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75-409E-9ECE-6AF9AC3229F6}"/>
                </c:ext>
              </c:extLst>
            </c:dLbl>
            <c:dLbl>
              <c:idx val="2"/>
              <c:layout>
                <c:manualLayout>
                  <c:x val="-4.6408025110606682E-2"/>
                  <c:y val="5.4084306783435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75-409E-9ECE-6AF9AC3229F6}"/>
                </c:ext>
              </c:extLst>
            </c:dLbl>
            <c:dLbl>
              <c:idx val="3"/>
              <c:layout>
                <c:manualLayout>
                  <c:x val="-4.7742698383597744E-2"/>
                  <c:y val="0.102191791132597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75-409E-9ECE-6AF9AC3229F6}"/>
                </c:ext>
              </c:extLst>
            </c:dLbl>
            <c:dLbl>
              <c:idx val="4"/>
              <c:layout>
                <c:manualLayout>
                  <c:x val="-5.3113333304493353E-2"/>
                  <c:y val="4.8128179683674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75-409E-9ECE-6AF9AC3229F6}"/>
                </c:ext>
              </c:extLst>
            </c:dLbl>
            <c:dLbl>
              <c:idx val="5"/>
              <c:layout>
                <c:manualLayout>
                  <c:x val="-5.2413686585332124E-2"/>
                  <c:y val="9.661509218234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75-409E-9ECE-6AF9AC3229F6}"/>
                </c:ext>
              </c:extLst>
            </c:dLbl>
            <c:dLbl>
              <c:idx val="6"/>
              <c:layout>
                <c:manualLayout>
                  <c:x val="-3.7224958573148705E-2"/>
                  <c:y val="4.7237900345429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75-409E-9ECE-6AF9AC3229F6}"/>
                </c:ext>
              </c:extLst>
            </c:dLbl>
            <c:dLbl>
              <c:idx val="7"/>
              <c:layout>
                <c:manualLayout>
                  <c:x val="-4.3779544298603132E-2"/>
                  <c:y val="5.5710209991930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75-409E-9ECE-6AF9AC3229F6}"/>
                </c:ext>
              </c:extLst>
            </c:dLbl>
            <c:dLbl>
              <c:idx val="8"/>
              <c:layout>
                <c:manualLayout>
                  <c:x val="-4.1711021432010477E-2"/>
                  <c:y val="9.8425704845643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75-409E-9ECE-6AF9AC3229F6}"/>
                </c:ext>
              </c:extLst>
            </c:dLbl>
            <c:dLbl>
              <c:idx val="9"/>
              <c:layout>
                <c:manualLayout>
                  <c:x val="-4.0205182757951478E-2"/>
                  <c:y val="7.8259565751643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75-409E-9ECE-6AF9AC3229F6}"/>
                </c:ext>
              </c:extLst>
            </c:dLbl>
            <c:dLbl>
              <c:idx val="10"/>
              <c:layout>
                <c:manualLayout>
                  <c:x val="-4.9066107924240869E-2"/>
                  <c:y val="6.4976195797347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75-409E-9ECE-6AF9AC3229F6}"/>
                </c:ext>
              </c:extLst>
            </c:dLbl>
            <c:dLbl>
              <c:idx val="11"/>
              <c:layout>
                <c:manualLayout>
                  <c:x val="-7.262852050687385E-3"/>
                  <c:y val="3.1252697715872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375-409E-9ECE-6AF9AC3229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Novembro/2023</c:v>
                </c:pt>
                <c:pt idx="1">
                  <c:v>Dezembro/2023</c:v>
                </c:pt>
                <c:pt idx="2">
                  <c:v>Janeiro/2024</c:v>
                </c:pt>
                <c:pt idx="3">
                  <c:v>Feveiro/2024</c:v>
                </c:pt>
                <c:pt idx="4">
                  <c:v>Março/2024</c:v>
                </c:pt>
                <c:pt idx="5">
                  <c:v>Abril/2024</c:v>
                </c:pt>
                <c:pt idx="6">
                  <c:v>Maio/2024</c:v>
                </c:pt>
                <c:pt idx="7">
                  <c:v>Junho/2024</c:v>
                </c:pt>
                <c:pt idx="8">
                  <c:v>Julho/2024</c:v>
                </c:pt>
                <c:pt idx="9">
                  <c:v>Agosto/2024</c:v>
                </c:pt>
                <c:pt idx="10">
                  <c:v>Setembro/2024</c:v>
                </c:pt>
                <c:pt idx="11">
                  <c:v>Outubro/2024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91.27</c:v>
                </c:pt>
                <c:pt idx="1">
                  <c:v>67.290000000000006</c:v>
                </c:pt>
                <c:pt idx="2">
                  <c:v>175.45</c:v>
                </c:pt>
                <c:pt idx="3">
                  <c:v>98.51</c:v>
                </c:pt>
                <c:pt idx="4">
                  <c:v>100.53</c:v>
                </c:pt>
                <c:pt idx="5">
                  <c:v>207.49</c:v>
                </c:pt>
                <c:pt idx="6">
                  <c:v>113.23</c:v>
                </c:pt>
                <c:pt idx="7">
                  <c:v>115.48</c:v>
                </c:pt>
                <c:pt idx="8">
                  <c:v>172.6</c:v>
                </c:pt>
                <c:pt idx="9">
                  <c:v>130.85</c:v>
                </c:pt>
                <c:pt idx="10">
                  <c:v>136.61000000000001</c:v>
                </c:pt>
                <c:pt idx="11">
                  <c:v>257.39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375-409E-9ECE-6AF9AC322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03104"/>
        <c:axId val="119418880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0992263400527237E-2"/>
                  <c:y val="-2.9353627112849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75-409E-9ECE-6AF9AC3229F6}"/>
                </c:ext>
              </c:extLst>
            </c:dLbl>
            <c:dLbl>
              <c:idx val="1"/>
              <c:layout>
                <c:manualLayout>
                  <c:x val="-2.0910142120161318E-2"/>
                  <c:y val="-4.259450222660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75-409E-9ECE-6AF9AC3229F6}"/>
                </c:ext>
              </c:extLst>
            </c:dLbl>
            <c:dLbl>
              <c:idx val="2"/>
              <c:layout>
                <c:manualLayout>
                  <c:x val="-2.5893996726272114E-2"/>
                  <c:y val="-3.8297104075379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375-409E-9ECE-6AF9AC3229F6}"/>
                </c:ext>
              </c:extLst>
            </c:dLbl>
            <c:dLbl>
              <c:idx val="3"/>
              <c:layout>
                <c:manualLayout>
                  <c:x val="-2.7569673799410638E-2"/>
                  <c:y val="-8.9229273980761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75-409E-9ECE-6AF9AC3229F6}"/>
                </c:ext>
              </c:extLst>
            </c:dLbl>
            <c:dLbl>
              <c:idx val="4"/>
              <c:layout>
                <c:manualLayout>
                  <c:x val="-2.0542778131815872E-2"/>
                  <c:y val="-4.8359405203842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375-409E-9ECE-6AF9AC3229F6}"/>
                </c:ext>
              </c:extLst>
            </c:dLbl>
            <c:dLbl>
              <c:idx val="5"/>
              <c:layout>
                <c:manualLayout>
                  <c:x val="-2.6161744011831311E-2"/>
                  <c:y val="-0.103008388793675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75-409E-9ECE-6AF9AC3229F6}"/>
                </c:ext>
              </c:extLst>
            </c:dLbl>
            <c:dLbl>
              <c:idx val="6"/>
              <c:layout>
                <c:manualLayout>
                  <c:x val="-2.6240917735749898E-2"/>
                  <c:y val="-2.7175125432308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375-409E-9ECE-6AF9AC3229F6}"/>
                </c:ext>
              </c:extLst>
            </c:dLbl>
            <c:dLbl>
              <c:idx val="7"/>
              <c:layout>
                <c:manualLayout>
                  <c:x val="-2.9200034661872782E-2"/>
                  <c:y val="-4.6484069427282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375-409E-9ECE-6AF9AC3229F6}"/>
                </c:ext>
              </c:extLst>
            </c:dLbl>
            <c:dLbl>
              <c:idx val="8"/>
              <c:layout>
                <c:manualLayout>
                  <c:x val="-3.9716372642201028E-2"/>
                  <c:y val="-7.837455847275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68419653998962E-2"/>
                      <c:h val="4.77548841959608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A375-409E-9ECE-6AF9AC3229F6}"/>
                </c:ext>
              </c:extLst>
            </c:dLbl>
            <c:dLbl>
              <c:idx val="9"/>
              <c:layout>
                <c:manualLayout>
                  <c:x val="-2.4563748598373097E-2"/>
                  <c:y val="-5.7752331365414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375-409E-9ECE-6AF9AC3229F6}"/>
                </c:ext>
              </c:extLst>
            </c:dLbl>
            <c:dLbl>
              <c:idx val="10"/>
              <c:layout>
                <c:manualLayout>
                  <c:x val="-4.1418586884015542E-2"/>
                  <c:y val="-3.64792936447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375-409E-9ECE-6AF9AC3229F6}"/>
                </c:ext>
              </c:extLst>
            </c:dLbl>
            <c:dLbl>
              <c:idx val="11"/>
              <c:layout>
                <c:manualLayout>
                  <c:x val="-2.5641319169793952E-2"/>
                  <c:y val="-7.0589299832823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375-409E-9ECE-6AF9AC3229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Novembro/2023</c:v>
                </c:pt>
                <c:pt idx="1">
                  <c:v>Dezembro/2023</c:v>
                </c:pt>
                <c:pt idx="2">
                  <c:v>Janeiro/2024</c:v>
                </c:pt>
                <c:pt idx="3">
                  <c:v>Feveiro/2024</c:v>
                </c:pt>
                <c:pt idx="4">
                  <c:v>Março/2024</c:v>
                </c:pt>
                <c:pt idx="5">
                  <c:v>Abril/2024</c:v>
                </c:pt>
                <c:pt idx="6">
                  <c:v>Maio/2024</c:v>
                </c:pt>
                <c:pt idx="7">
                  <c:v>Junho/2024</c:v>
                </c:pt>
                <c:pt idx="8">
                  <c:v>Julho/2024</c:v>
                </c:pt>
                <c:pt idx="9">
                  <c:v>Agosto/2024</c:v>
                </c:pt>
                <c:pt idx="10">
                  <c:v>Setembro/2024</c:v>
                </c:pt>
                <c:pt idx="11">
                  <c:v>Outubro/2024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 formatCode="General">
                  <c:v>110</c:v>
                </c:pt>
                <c:pt idx="1">
                  <c:v>114</c:v>
                </c:pt>
                <c:pt idx="2" formatCode="General">
                  <c:v>162</c:v>
                </c:pt>
                <c:pt idx="3">
                  <c:v>116</c:v>
                </c:pt>
                <c:pt idx="4">
                  <c:v>119</c:v>
                </c:pt>
                <c:pt idx="5">
                  <c:v>205</c:v>
                </c:pt>
                <c:pt idx="6" formatCode="General">
                  <c:v>126</c:v>
                </c:pt>
                <c:pt idx="7">
                  <c:v>129</c:v>
                </c:pt>
                <c:pt idx="8" formatCode="General">
                  <c:v>202</c:v>
                </c:pt>
                <c:pt idx="9" formatCode="General">
                  <c:v>137</c:v>
                </c:pt>
                <c:pt idx="10">
                  <c:v>139</c:v>
                </c:pt>
                <c:pt idx="11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375-409E-9ECE-6AF9AC322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21568"/>
        <c:axId val="119420032"/>
      </c:lineChart>
      <c:catAx>
        <c:axId val="11950310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19418880"/>
        <c:crosses val="autoZero"/>
        <c:auto val="1"/>
        <c:lblAlgn val="ctr"/>
        <c:lblOffset val="100"/>
        <c:noMultiLvlLbl val="0"/>
      </c:catAx>
      <c:valAx>
        <c:axId val="119418880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119503104"/>
        <c:crosses val="autoZero"/>
        <c:crossBetween val="between"/>
      </c:valAx>
      <c:valAx>
        <c:axId val="119420032"/>
        <c:scaling>
          <c:orientation val="minMax"/>
          <c:max val="15000"/>
        </c:scaling>
        <c:delete val="1"/>
        <c:axPos val="r"/>
        <c:numFmt formatCode="General" sourceLinked="1"/>
        <c:majorTickMark val="out"/>
        <c:minorTickMark val="none"/>
        <c:tickLblPos val="none"/>
        <c:crossAx val="119421568"/>
        <c:crosses val="max"/>
        <c:crossBetween val="between"/>
      </c:valAx>
      <c:catAx>
        <c:axId val="119421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94200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2.3489565727581721E-2"/>
          <c:y val="5.9625966013527924E-2"/>
          <c:w val="0.18180995050742702"/>
          <c:h val="0.10898826030391172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sz="900" b="1"/>
      </a:pPr>
      <a:endParaRPr lang="pt-BR"/>
    </a:p>
  </c:tx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04918736298834E-2"/>
          <c:y val="6.9934626871906727E-2"/>
          <c:w val="0.93969154157845103"/>
          <c:h val="0.80702226271302868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8847518569782729E-2"/>
                  <c:y val="2.12011874684344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76-401A-B89A-1CF228304E5B}"/>
                </c:ext>
              </c:extLst>
            </c:dLbl>
            <c:dLbl>
              <c:idx val="1"/>
              <c:layout>
                <c:manualLayout>
                  <c:x val="-1.1938422364064444E-2"/>
                  <c:y val="3.5672654320271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76-401A-B89A-1CF228304E5B}"/>
                </c:ext>
              </c:extLst>
            </c:dLbl>
            <c:dLbl>
              <c:idx val="2"/>
              <c:layout>
                <c:manualLayout>
                  <c:x val="-4.3875736308877075E-2"/>
                  <c:y val="-3.449607458861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5F-47C9-B391-10FC4D5F171B}"/>
                </c:ext>
              </c:extLst>
            </c:dLbl>
            <c:dLbl>
              <c:idx val="3"/>
              <c:layout>
                <c:manualLayout>
                  <c:x val="-4.8831590276392015E-2"/>
                  <c:y val="3.9963818955620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5F-47C9-B391-10FC4D5F171B}"/>
                </c:ext>
              </c:extLst>
            </c:dLbl>
            <c:dLbl>
              <c:idx val="4"/>
              <c:layout>
                <c:manualLayout>
                  <c:x val="-1.6442561724466155E-2"/>
                  <c:y val="3.0031194554288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5F-47C9-B391-10FC4D5F171B}"/>
                </c:ext>
              </c:extLst>
            </c:dLbl>
            <c:dLbl>
              <c:idx val="5"/>
              <c:layout>
                <c:manualLayout>
                  <c:x val="-5.5575082410887149E-2"/>
                  <c:y val="-2.7557895469251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76-401A-B89A-1CF228304E5B}"/>
                </c:ext>
              </c:extLst>
            </c:dLbl>
            <c:dLbl>
              <c:idx val="6"/>
              <c:layout>
                <c:manualLayout>
                  <c:x val="-7.1742284649937885E-2"/>
                  <c:y val="3.0685932299699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76-401A-B89A-1CF228304E5B}"/>
                </c:ext>
              </c:extLst>
            </c:dLbl>
            <c:dLbl>
              <c:idx val="7"/>
              <c:layout>
                <c:manualLayout>
                  <c:x val="-6.5037761461514479E-2"/>
                  <c:y val="2.5283128268760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76-401A-B89A-1CF228304E5B}"/>
                </c:ext>
              </c:extLst>
            </c:dLbl>
            <c:dLbl>
              <c:idx val="8"/>
              <c:layout>
                <c:manualLayout>
                  <c:x val="-4.7656172789841883E-2"/>
                  <c:y val="2.87075713473960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76-401A-B89A-1CF228304E5B}"/>
                </c:ext>
              </c:extLst>
            </c:dLbl>
            <c:dLbl>
              <c:idx val="9"/>
              <c:layout>
                <c:manualLayout>
                  <c:x val="-3.8176563514694478E-2"/>
                  <c:y val="2.4140178353994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5F-47C9-B391-10FC4D5F171B}"/>
                </c:ext>
              </c:extLst>
            </c:dLbl>
            <c:dLbl>
              <c:idx val="10"/>
              <c:layout>
                <c:manualLayout>
                  <c:x val="-3.8496874469702652E-2"/>
                  <c:y val="3.7604629318242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A76-401A-B89A-1CF228304E5B}"/>
                </c:ext>
              </c:extLst>
            </c:dLbl>
            <c:dLbl>
              <c:idx val="11"/>
              <c:layout>
                <c:manualLayout>
                  <c:x val="-2.2508497198132738E-2"/>
                  <c:y val="3.0659724235501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76-401A-B89A-1CF228304E5B}"/>
                </c:ext>
              </c:extLst>
            </c:dLbl>
            <c:dLbl>
              <c:idx val="12"/>
              <c:layout>
                <c:manualLayout>
                  <c:x val="-2.0105819938292546E-3"/>
                  <c:y val="-1.6028678292436746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5F-47C9-B391-10FC4D5F171B}"/>
                </c:ext>
              </c:extLst>
            </c:dLbl>
            <c:dLbl>
              <c:idx val="13"/>
              <c:layout>
                <c:manualLayout>
                  <c:x val="-2.1842202875955549E-2"/>
                  <c:y val="2.60051632537712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76-401A-B89A-1CF228304E5B}"/>
                </c:ext>
              </c:extLst>
            </c:dLbl>
            <c:dLbl>
              <c:idx val="14"/>
              <c:layout>
                <c:manualLayout>
                  <c:x val="3.216931190126808E-2"/>
                  <c:y val="-1.6028678292436746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5F-47C9-B391-10FC4D5F171B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HISTORICO!$B$15:$B$25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HISTORICO!$C$15:$C$25</c:f>
              <c:numCache>
                <c:formatCode>"R$"#,##0.00</c:formatCode>
                <c:ptCount val="11"/>
                <c:pt idx="0">
                  <c:v>2118.83</c:v>
                </c:pt>
                <c:pt idx="1">
                  <c:v>2188.1400000000003</c:v>
                </c:pt>
                <c:pt idx="2">
                  <c:v>3971.8699999999994</c:v>
                </c:pt>
                <c:pt idx="3">
                  <c:v>2071.58</c:v>
                </c:pt>
                <c:pt idx="4">
                  <c:v>3175.9500000000003</c:v>
                </c:pt>
                <c:pt idx="5">
                  <c:v>3884.9199999999996</c:v>
                </c:pt>
                <c:pt idx="6">
                  <c:v>2133.58</c:v>
                </c:pt>
                <c:pt idx="7">
                  <c:v>1539.34</c:v>
                </c:pt>
                <c:pt idx="8">
                  <c:v>1141.7199999999998</c:v>
                </c:pt>
                <c:pt idx="9">
                  <c:v>1160.21</c:v>
                </c:pt>
                <c:pt idx="10">
                  <c:v>1125.97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A76-401A-B89A-1CF228304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48544"/>
        <c:axId val="121150080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5036403407604023E-2"/>
                  <c:y val="-2.2797113744086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A76-401A-B89A-1CF228304E5B}"/>
                </c:ext>
              </c:extLst>
            </c:dLbl>
            <c:dLbl>
              <c:idx val="1"/>
              <c:layout>
                <c:manualLayout>
                  <c:x val="-5.2529886183109852E-2"/>
                  <c:y val="-1.2562012222698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A76-401A-B89A-1CF228304E5B}"/>
                </c:ext>
              </c:extLst>
            </c:dLbl>
            <c:dLbl>
              <c:idx val="2"/>
              <c:layout>
                <c:manualLayout>
                  <c:x val="-3.5403698304431484E-2"/>
                  <c:y val="-3.3956374009949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76-401A-B89A-1CF228304E5B}"/>
                </c:ext>
              </c:extLst>
            </c:dLbl>
            <c:dLbl>
              <c:idx val="3"/>
              <c:layout>
                <c:manualLayout>
                  <c:x val="-5.6136690504410506E-3"/>
                  <c:y val="-4.0578432850533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A76-401A-B89A-1CF228304E5B}"/>
                </c:ext>
              </c:extLst>
            </c:dLbl>
            <c:dLbl>
              <c:idx val="4"/>
              <c:layout>
                <c:manualLayout>
                  <c:x val="-2.6482336612390137E-2"/>
                  <c:y val="-4.0329572205536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76-401A-B89A-1CF228304E5B}"/>
                </c:ext>
              </c:extLst>
            </c:dLbl>
            <c:dLbl>
              <c:idx val="5"/>
              <c:layout>
                <c:manualLayout>
                  <c:x val="-2.9175048372203659E-2"/>
                  <c:y val="-4.5096888662113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A76-401A-B89A-1CF228304E5B}"/>
                </c:ext>
              </c:extLst>
            </c:dLbl>
            <c:dLbl>
              <c:idx val="6"/>
              <c:layout>
                <c:manualLayout>
                  <c:x val="-2.1873816058329949E-2"/>
                  <c:y val="-8.6760057054723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A76-401A-B89A-1CF228304E5B}"/>
                </c:ext>
              </c:extLst>
            </c:dLbl>
            <c:dLbl>
              <c:idx val="7"/>
              <c:layout>
                <c:manualLayout>
                  <c:x val="-2.9449326615114766E-2"/>
                  <c:y val="-3.697725928588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A76-401A-B89A-1CF228304E5B}"/>
                </c:ext>
              </c:extLst>
            </c:dLbl>
            <c:dLbl>
              <c:idx val="8"/>
              <c:layout>
                <c:manualLayout>
                  <c:x val="-1.9250759060242106E-2"/>
                  <c:y val="-3.8329409854695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A76-401A-B89A-1CF228304E5B}"/>
                </c:ext>
              </c:extLst>
            </c:dLbl>
            <c:dLbl>
              <c:idx val="9"/>
              <c:layout>
                <c:manualLayout>
                  <c:x val="-8.4533624523887019E-3"/>
                  <c:y val="-3.4417218466248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A76-401A-B89A-1CF228304E5B}"/>
                </c:ext>
              </c:extLst>
            </c:dLbl>
            <c:dLbl>
              <c:idx val="10"/>
              <c:layout>
                <c:manualLayout>
                  <c:x val="-1.3797290710493338E-2"/>
                  <c:y val="-3.7945798012361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A76-401A-B89A-1CF228304E5B}"/>
                </c:ext>
              </c:extLst>
            </c:dLbl>
            <c:dLbl>
              <c:idx val="11"/>
              <c:layout>
                <c:manualLayout>
                  <c:x val="-1.1210681527425957E-2"/>
                  <c:y val="-4.52437002075771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A76-401A-B89A-1CF228304E5B}"/>
                </c:ext>
              </c:extLst>
            </c:dLbl>
            <c:dLbl>
              <c:idx val="12"/>
              <c:layout>
                <c:manualLayout>
                  <c:x val="-3.9535957675824226E-2"/>
                  <c:y val="-0.146772629832820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A76-401A-B89A-1CF228304E5B}"/>
                </c:ext>
              </c:extLst>
            </c:dLbl>
            <c:dLbl>
              <c:idx val="13"/>
              <c:layout>
                <c:manualLayout>
                  <c:x val="-4.0728058653267847E-2"/>
                  <c:y val="-2.4375370610598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A76-401A-B89A-1CF228304E5B}"/>
                </c:ext>
              </c:extLst>
            </c:dLbl>
            <c:dLbl>
              <c:idx val="14"/>
              <c:layout>
                <c:manualLayout>
                  <c:x val="-2.6137565919780312E-2"/>
                  <c:y val="-2.1371571056582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5F-47C9-B391-10FC4D5F17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HISTORICO!$B$15:$B$25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HISTORICO!$D$15:$D$25</c:f>
              <c:numCache>
                <c:formatCode>#,##0</c:formatCode>
                <c:ptCount val="11"/>
                <c:pt idx="0">
                  <c:v>5828</c:v>
                </c:pt>
                <c:pt idx="1">
                  <c:v>2718</c:v>
                </c:pt>
                <c:pt idx="2">
                  <c:v>5859</c:v>
                </c:pt>
                <c:pt idx="3">
                  <c:v>3056</c:v>
                </c:pt>
                <c:pt idx="4">
                  <c:v>5301</c:v>
                </c:pt>
                <c:pt idx="5">
                  <c:v>5028</c:v>
                </c:pt>
                <c:pt idx="6">
                  <c:v>2708</c:v>
                </c:pt>
                <c:pt idx="7">
                  <c:v>2250</c:v>
                </c:pt>
                <c:pt idx="8">
                  <c:v>1384</c:v>
                </c:pt>
                <c:pt idx="9">
                  <c:v>1343</c:v>
                </c:pt>
                <c:pt idx="10">
                  <c:v>1462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6A76-401A-B89A-1CF228304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59200"/>
        <c:axId val="121057664"/>
      </c:lineChart>
      <c:catAx>
        <c:axId val="12114854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21150080"/>
        <c:crosses val="autoZero"/>
        <c:auto val="1"/>
        <c:lblAlgn val="ctr"/>
        <c:lblOffset val="100"/>
        <c:noMultiLvlLbl val="0"/>
      </c:catAx>
      <c:valAx>
        <c:axId val="121150080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121148544"/>
        <c:crosses val="autoZero"/>
        <c:crossBetween val="between"/>
      </c:valAx>
      <c:valAx>
        <c:axId val="121057664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121059200"/>
        <c:crosses val="max"/>
        <c:crossBetween val="between"/>
      </c:valAx>
      <c:catAx>
        <c:axId val="121059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105766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4768178353339243"/>
          <c:y val="7.4627578769148703E-2"/>
          <c:w val="0.19726965447906872"/>
          <c:h val="0.11018403627381629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zero"/>
    <c:showDLblsOverMax val="0"/>
  </c:chart>
  <c:txPr>
    <a:bodyPr/>
    <a:lstStyle/>
    <a:p>
      <a:pPr>
        <a:defRPr sz="1100" b="1"/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0</xdr:row>
      <xdr:rowOff>177799</xdr:rowOff>
    </xdr:from>
    <xdr:to>
      <xdr:col>17</xdr:col>
      <xdr:colOff>314324</xdr:colOff>
      <xdr:row>17</xdr:row>
      <xdr:rowOff>57149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</xdr:colOff>
      <xdr:row>1</xdr:row>
      <xdr:rowOff>95249</xdr:rowOff>
    </xdr:from>
    <xdr:to>
      <xdr:col>17</xdr:col>
      <xdr:colOff>52917</xdr:colOff>
      <xdr:row>23</xdr:row>
      <xdr:rowOff>110066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1.6" thickBot="1" x14ac:dyDescent="0.35">
      <c r="B4" s="58" t="s">
        <v>20</v>
      </c>
      <c r="C4" s="59"/>
      <c r="D4" s="60"/>
    </row>
    <row r="5" spans="1:4" ht="18.600000000000001" thickTop="1" x14ac:dyDescent="0.35">
      <c r="B5" s="12" t="s">
        <v>2</v>
      </c>
      <c r="C5" s="13" t="s">
        <v>3</v>
      </c>
      <c r="D5" s="14" t="s">
        <v>4</v>
      </c>
    </row>
    <row r="6" spans="1:4" ht="15.6" x14ac:dyDescent="0.3">
      <c r="B6" s="20" t="s">
        <v>5</v>
      </c>
      <c r="C6" s="23">
        <v>279.32</v>
      </c>
      <c r="D6" s="24">
        <v>577</v>
      </c>
    </row>
    <row r="7" spans="1:4" ht="15.6" x14ac:dyDescent="0.3">
      <c r="A7" s="2"/>
      <c r="B7" s="15" t="s">
        <v>6</v>
      </c>
      <c r="C7" s="16">
        <v>233.66</v>
      </c>
      <c r="D7" s="17">
        <v>479</v>
      </c>
    </row>
    <row r="8" spans="1:4" ht="15.6" x14ac:dyDescent="0.3">
      <c r="A8" s="2"/>
      <c r="B8" s="20" t="s">
        <v>7</v>
      </c>
      <c r="C8" s="23">
        <v>204.86</v>
      </c>
      <c r="D8" s="24">
        <v>420</v>
      </c>
    </row>
    <row r="9" spans="1:4" ht="15.6" x14ac:dyDescent="0.3">
      <c r="A9" s="2"/>
      <c r="B9" s="15" t="s">
        <v>8</v>
      </c>
      <c r="C9" s="16">
        <v>263.64</v>
      </c>
      <c r="D9" s="17">
        <v>535</v>
      </c>
    </row>
    <row r="10" spans="1:4" ht="15.6" x14ac:dyDescent="0.3">
      <c r="A10" s="2"/>
      <c r="B10" s="20" t="s">
        <v>9</v>
      </c>
      <c r="C10" s="23">
        <v>237.66</v>
      </c>
      <c r="D10" s="24">
        <v>481</v>
      </c>
    </row>
    <row r="11" spans="1:4" ht="15.6" x14ac:dyDescent="0.3">
      <c r="A11" s="2"/>
      <c r="B11" s="15" t="s">
        <v>10</v>
      </c>
      <c r="C11" s="16">
        <v>282.91000000000003</v>
      </c>
      <c r="D11" s="17">
        <v>587</v>
      </c>
    </row>
    <row r="12" spans="1:4" ht="15.6" x14ac:dyDescent="0.3">
      <c r="A12" s="2"/>
      <c r="B12" s="20" t="s">
        <v>11</v>
      </c>
      <c r="C12" s="23">
        <v>315.57</v>
      </c>
      <c r="D12" s="24">
        <v>662</v>
      </c>
    </row>
    <row r="13" spans="1:4" ht="15.6" x14ac:dyDescent="0.3">
      <c r="A13" s="2"/>
      <c r="B13" s="15" t="s">
        <v>12</v>
      </c>
      <c r="C13" s="16">
        <v>260.58999999999997</v>
      </c>
      <c r="D13" s="17">
        <v>545</v>
      </c>
    </row>
    <row r="14" spans="1:4" ht="15.6" x14ac:dyDescent="0.3">
      <c r="A14" s="2"/>
      <c r="B14" s="20" t="s">
        <v>13</v>
      </c>
      <c r="C14" s="23">
        <v>299.33</v>
      </c>
      <c r="D14" s="24">
        <v>613</v>
      </c>
    </row>
    <row r="15" spans="1:4" ht="15.6" x14ac:dyDescent="0.3">
      <c r="A15" s="2"/>
      <c r="B15" s="15" t="s">
        <v>14</v>
      </c>
      <c r="C15" s="18">
        <v>234.33</v>
      </c>
      <c r="D15" s="19">
        <v>482</v>
      </c>
    </row>
    <row r="16" spans="1:4" ht="15.6" x14ac:dyDescent="0.3">
      <c r="B16" s="20" t="s">
        <v>15</v>
      </c>
      <c r="C16" s="21">
        <v>192.16</v>
      </c>
      <c r="D16" s="22">
        <v>425</v>
      </c>
    </row>
    <row r="17" spans="2:4" ht="15.6" x14ac:dyDescent="0.3">
      <c r="B17" s="15" t="s">
        <v>16</v>
      </c>
      <c r="C17" s="18">
        <v>204.1</v>
      </c>
      <c r="D17" s="19">
        <v>425</v>
      </c>
    </row>
    <row r="18" spans="2:4" ht="16.2" thickBot="1" x14ac:dyDescent="0.35">
      <c r="B18" s="25" t="s">
        <v>17</v>
      </c>
      <c r="C18" s="26">
        <f>SUM(C6:C17)</f>
        <v>3008.1299999999997</v>
      </c>
      <c r="D18" s="27">
        <f>SUM(D6:D17)</f>
        <v>6231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D18"/>
  <sheetViews>
    <sheetView workbookViewId="0">
      <selection activeCell="B6" sqref="B6:D17"/>
    </sheetView>
  </sheetViews>
  <sheetFormatPr defaultRowHeight="14.4" x14ac:dyDescent="0.3"/>
  <cols>
    <col min="1" max="1" width="30" customWidth="1"/>
    <col min="2" max="2" width="26" customWidth="1"/>
    <col min="3" max="3" width="26.109375" customWidth="1"/>
    <col min="4" max="4" width="25.5546875" customWidth="1"/>
  </cols>
  <sheetData>
    <row r="3" spans="1:4" ht="15" thickBot="1" x14ac:dyDescent="0.35"/>
    <row r="4" spans="1:4" ht="21.6" thickBot="1" x14ac:dyDescent="0.35">
      <c r="B4" s="58" t="s">
        <v>20</v>
      </c>
      <c r="C4" s="59"/>
      <c r="D4" s="60"/>
    </row>
    <row r="5" spans="1:4" ht="18.600000000000001" thickTop="1" x14ac:dyDescent="0.35">
      <c r="A5" s="2"/>
      <c r="B5" s="12" t="s">
        <v>2</v>
      </c>
      <c r="C5" s="13" t="s">
        <v>18</v>
      </c>
      <c r="D5" s="14" t="s">
        <v>4</v>
      </c>
    </row>
    <row r="6" spans="1:4" ht="15.6" x14ac:dyDescent="0.3">
      <c r="A6" s="2"/>
      <c r="B6" s="20" t="s">
        <v>5</v>
      </c>
      <c r="C6" s="23">
        <v>68.959999999999994</v>
      </c>
      <c r="D6" s="24">
        <v>100</v>
      </c>
    </row>
    <row r="7" spans="1:4" ht="15.6" x14ac:dyDescent="0.3">
      <c r="A7" s="2"/>
      <c r="B7" s="15" t="s">
        <v>6</v>
      </c>
      <c r="C7" s="16">
        <v>96.38</v>
      </c>
      <c r="D7" s="17">
        <v>155</v>
      </c>
    </row>
    <row r="8" spans="1:4" ht="15.6" x14ac:dyDescent="0.3">
      <c r="A8" s="2"/>
      <c r="B8" s="20" t="s">
        <v>7</v>
      </c>
      <c r="C8" s="21">
        <v>94.96</v>
      </c>
      <c r="D8" s="22">
        <v>150</v>
      </c>
    </row>
    <row r="9" spans="1:4" ht="15.6" x14ac:dyDescent="0.3">
      <c r="A9" s="2"/>
      <c r="B9" s="15" t="s">
        <v>8</v>
      </c>
      <c r="C9" s="16">
        <v>82.38</v>
      </c>
      <c r="D9" s="40">
        <v>100</v>
      </c>
    </row>
    <row r="10" spans="1:4" ht="15.6" x14ac:dyDescent="0.3">
      <c r="A10" s="2"/>
      <c r="B10" s="20" t="s">
        <v>9</v>
      </c>
      <c r="C10" s="42">
        <v>104.33</v>
      </c>
      <c r="D10" s="36">
        <v>135</v>
      </c>
    </row>
    <row r="11" spans="1:4" ht="15.6" x14ac:dyDescent="0.3">
      <c r="A11" s="2"/>
      <c r="B11" s="15" t="s">
        <v>10</v>
      </c>
      <c r="C11" s="16">
        <v>105.72</v>
      </c>
      <c r="D11" s="40">
        <v>129</v>
      </c>
    </row>
    <row r="12" spans="1:4" ht="15.6" x14ac:dyDescent="0.3">
      <c r="A12" s="2"/>
      <c r="B12" s="20" t="s">
        <v>11</v>
      </c>
      <c r="C12" s="23">
        <v>84.68</v>
      </c>
      <c r="D12" s="36">
        <v>100</v>
      </c>
    </row>
    <row r="13" spans="1:4" ht="15.6" x14ac:dyDescent="0.3">
      <c r="B13" s="15" t="s">
        <v>12</v>
      </c>
      <c r="C13" s="16">
        <v>99.89</v>
      </c>
      <c r="D13" s="40">
        <v>111</v>
      </c>
    </row>
    <row r="14" spans="1:4" ht="15.6" x14ac:dyDescent="0.3">
      <c r="A14" s="37"/>
      <c r="B14" s="39" t="s">
        <v>13</v>
      </c>
      <c r="C14" s="44">
        <v>99.12</v>
      </c>
      <c r="D14" s="39">
        <v>104</v>
      </c>
    </row>
    <row r="15" spans="1:4" ht="15.6" x14ac:dyDescent="0.3">
      <c r="B15" s="15" t="s">
        <v>14</v>
      </c>
      <c r="C15" s="41">
        <v>91.53</v>
      </c>
      <c r="D15" s="41">
        <v>100</v>
      </c>
    </row>
    <row r="16" spans="1:4" ht="15.6" x14ac:dyDescent="0.3">
      <c r="B16" s="20" t="s">
        <v>15</v>
      </c>
      <c r="C16" s="39">
        <v>97.21</v>
      </c>
      <c r="D16" s="36">
        <v>100</v>
      </c>
    </row>
    <row r="17" spans="2:4" ht="15.6" x14ac:dyDescent="0.3">
      <c r="B17" s="15" t="s">
        <v>16</v>
      </c>
      <c r="C17" s="16">
        <v>116.56</v>
      </c>
      <c r="D17" s="17">
        <v>100</v>
      </c>
    </row>
    <row r="18" spans="2:4" ht="16.2" thickBot="1" x14ac:dyDescent="0.35">
      <c r="B18" s="33" t="s">
        <v>17</v>
      </c>
      <c r="C18" s="34">
        <f>SUM(C6:C17)</f>
        <v>1141.7199999999998</v>
      </c>
      <c r="D18" s="35">
        <f>SUM(D6:D17)</f>
        <v>1384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4:F19"/>
  <sheetViews>
    <sheetView topLeftCell="B1" workbookViewId="0">
      <selection activeCell="E19" sqref="E19:F19"/>
    </sheetView>
  </sheetViews>
  <sheetFormatPr defaultRowHeight="14.4" x14ac:dyDescent="0.3"/>
  <cols>
    <col min="4" max="4" width="21.88671875" customWidth="1"/>
    <col min="5" max="5" width="20.44140625" bestFit="1" customWidth="1"/>
    <col min="6" max="6" width="26.44140625" bestFit="1" customWidth="1"/>
  </cols>
  <sheetData>
    <row r="4" spans="3:6" ht="15" thickBot="1" x14ac:dyDescent="0.35"/>
    <row r="5" spans="3:6" ht="21.6" thickBot="1" x14ac:dyDescent="0.35">
      <c r="D5" s="58" t="s">
        <v>20</v>
      </c>
      <c r="E5" s="59"/>
      <c r="F5" s="60"/>
    </row>
    <row r="6" spans="3:6" ht="18.600000000000001" thickTop="1" x14ac:dyDescent="0.35">
      <c r="C6" s="2"/>
      <c r="D6" s="12" t="s">
        <v>2</v>
      </c>
      <c r="E6" s="13" t="s">
        <v>18</v>
      </c>
      <c r="F6" s="14" t="s">
        <v>4</v>
      </c>
    </row>
    <row r="7" spans="3:6" ht="15.6" x14ac:dyDescent="0.3">
      <c r="C7" s="2"/>
      <c r="D7" s="20" t="s">
        <v>5</v>
      </c>
      <c r="E7" s="23">
        <v>95.14</v>
      </c>
      <c r="F7" s="24">
        <f>64+36</f>
        <v>100</v>
      </c>
    </row>
    <row r="8" spans="3:6" ht="15.6" x14ac:dyDescent="0.3">
      <c r="C8" s="2"/>
      <c r="D8" s="15" t="s">
        <v>6</v>
      </c>
      <c r="E8" s="16">
        <v>100.44</v>
      </c>
      <c r="F8" s="17">
        <v>100</v>
      </c>
    </row>
    <row r="9" spans="3:6" ht="15.6" x14ac:dyDescent="0.3">
      <c r="C9" s="2"/>
      <c r="D9" s="20" t="s">
        <v>7</v>
      </c>
      <c r="E9" s="21">
        <v>103.62</v>
      </c>
      <c r="F9" s="22">
        <v>100</v>
      </c>
    </row>
    <row r="10" spans="3:6" ht="15.6" x14ac:dyDescent="0.3">
      <c r="C10" s="2"/>
      <c r="D10" s="15" t="s">
        <v>8</v>
      </c>
      <c r="E10" s="16">
        <v>83.12</v>
      </c>
      <c r="F10" s="40">
        <v>100</v>
      </c>
    </row>
    <row r="11" spans="3:6" ht="15.6" x14ac:dyDescent="0.3">
      <c r="C11" s="2"/>
      <c r="D11" s="20" t="s">
        <v>9</v>
      </c>
      <c r="E11" s="42">
        <v>87.09</v>
      </c>
      <c r="F11" s="36">
        <v>100</v>
      </c>
    </row>
    <row r="12" spans="3:6" ht="15.6" x14ac:dyDescent="0.3">
      <c r="C12" s="2"/>
      <c r="D12" s="15" t="s">
        <v>10</v>
      </c>
      <c r="E12" s="16">
        <v>84.63</v>
      </c>
      <c r="F12" s="40">
        <v>100</v>
      </c>
    </row>
    <row r="13" spans="3:6" ht="15.6" x14ac:dyDescent="0.3">
      <c r="C13" s="2"/>
      <c r="D13" s="20" t="s">
        <v>11</v>
      </c>
      <c r="E13" s="23">
        <v>79.62</v>
      </c>
      <c r="F13" s="36">
        <v>100</v>
      </c>
    </row>
    <row r="14" spans="3:6" ht="15.6" x14ac:dyDescent="0.3">
      <c r="D14" s="15" t="s">
        <v>12</v>
      </c>
      <c r="E14" s="16">
        <v>79</v>
      </c>
      <c r="F14" s="40">
        <v>100</v>
      </c>
    </row>
    <row r="15" spans="3:6" ht="15.6" x14ac:dyDescent="0.3">
      <c r="C15" s="37"/>
      <c r="D15" s="39" t="s">
        <v>13</v>
      </c>
      <c r="E15" s="44">
        <v>79.12</v>
      </c>
      <c r="F15" s="39">
        <v>100</v>
      </c>
    </row>
    <row r="16" spans="3:6" ht="15.6" x14ac:dyDescent="0.3">
      <c r="D16" s="15" t="s">
        <v>14</v>
      </c>
      <c r="E16" s="41">
        <v>209.05</v>
      </c>
      <c r="F16" s="41">
        <v>243</v>
      </c>
    </row>
    <row r="17" spans="4:6" ht="15.6" x14ac:dyDescent="0.3">
      <c r="D17" s="20" t="s">
        <v>15</v>
      </c>
      <c r="E17" s="39">
        <v>78.23</v>
      </c>
      <c r="F17" s="36">
        <v>100</v>
      </c>
    </row>
    <row r="18" spans="4:6" ht="15.6" x14ac:dyDescent="0.3">
      <c r="D18" s="15" t="s">
        <v>16</v>
      </c>
      <c r="E18" s="16">
        <v>81.150000000000006</v>
      </c>
      <c r="F18" s="17">
        <v>100</v>
      </c>
    </row>
    <row r="19" spans="4:6" ht="16.2" thickBot="1" x14ac:dyDescent="0.35">
      <c r="D19" s="33" t="s">
        <v>17</v>
      </c>
      <c r="E19" s="34">
        <f>SUM(E7:E18)</f>
        <v>1160.21</v>
      </c>
      <c r="F19" s="35">
        <f>SUM(F7:F18)</f>
        <v>1343</v>
      </c>
    </row>
  </sheetData>
  <mergeCells count="1">
    <mergeCell ref="D5:F5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4:F19"/>
  <sheetViews>
    <sheetView topLeftCell="B1" workbookViewId="0">
      <selection activeCell="E27" sqref="E27"/>
    </sheetView>
  </sheetViews>
  <sheetFormatPr defaultRowHeight="14.4" x14ac:dyDescent="0.3"/>
  <cols>
    <col min="4" max="4" width="21.88671875" customWidth="1"/>
    <col min="5" max="5" width="20.44140625" bestFit="1" customWidth="1"/>
    <col min="6" max="6" width="26.44140625" bestFit="1" customWidth="1"/>
  </cols>
  <sheetData>
    <row r="4" spans="3:6" ht="15" thickBot="1" x14ac:dyDescent="0.35"/>
    <row r="5" spans="3:6" ht="21.6" thickBot="1" x14ac:dyDescent="0.35">
      <c r="D5" s="58" t="s">
        <v>20</v>
      </c>
      <c r="E5" s="59"/>
      <c r="F5" s="60"/>
    </row>
    <row r="6" spans="3:6" ht="18.600000000000001" thickTop="1" x14ac:dyDescent="0.35">
      <c r="C6" s="2"/>
      <c r="D6" s="12" t="s">
        <v>2</v>
      </c>
      <c r="E6" s="13" t="s">
        <v>18</v>
      </c>
      <c r="F6" s="14" t="s">
        <v>4</v>
      </c>
    </row>
    <row r="7" spans="3:6" ht="15.6" x14ac:dyDescent="0.3">
      <c r="C7" s="2"/>
      <c r="D7" s="20" t="s">
        <v>5</v>
      </c>
      <c r="E7" s="23">
        <v>141.4</v>
      </c>
      <c r="F7" s="24">
        <v>187</v>
      </c>
    </row>
    <row r="8" spans="3:6" ht="15.6" x14ac:dyDescent="0.3">
      <c r="C8" s="2"/>
      <c r="D8" s="15" t="s">
        <v>6</v>
      </c>
      <c r="E8" s="16">
        <v>67.819999999999993</v>
      </c>
      <c r="F8" s="17">
        <v>100</v>
      </c>
    </row>
    <row r="9" spans="3:6" ht="15.6" x14ac:dyDescent="0.3">
      <c r="C9" s="2"/>
      <c r="D9" s="20" t="s">
        <v>7</v>
      </c>
      <c r="E9" s="21">
        <v>91.71</v>
      </c>
      <c r="F9" s="22">
        <v>100</v>
      </c>
    </row>
    <row r="10" spans="3:6" ht="15.6" x14ac:dyDescent="0.3">
      <c r="C10" s="2"/>
      <c r="D10" s="15" t="s">
        <v>8</v>
      </c>
      <c r="E10" s="16">
        <v>116.29</v>
      </c>
      <c r="F10" s="40">
        <v>151</v>
      </c>
    </row>
    <row r="11" spans="3:6" ht="15.6" x14ac:dyDescent="0.3">
      <c r="C11" s="2"/>
      <c r="D11" s="20" t="s">
        <v>9</v>
      </c>
      <c r="E11" s="42">
        <v>68.510000000000005</v>
      </c>
      <c r="F11" s="36">
        <v>100</v>
      </c>
    </row>
    <row r="12" spans="3:6" ht="15.6" x14ac:dyDescent="0.3">
      <c r="C12" s="2"/>
      <c r="D12" s="15" t="s">
        <v>10</v>
      </c>
      <c r="E12" s="16">
        <v>49.8</v>
      </c>
      <c r="F12" s="40">
        <v>100</v>
      </c>
    </row>
    <row r="13" spans="3:6" ht="15.6" x14ac:dyDescent="0.3">
      <c r="C13" s="2"/>
      <c r="D13" s="20" t="s">
        <v>11</v>
      </c>
      <c r="E13" s="23">
        <v>105.5</v>
      </c>
      <c r="F13" s="36">
        <v>139</v>
      </c>
    </row>
    <row r="14" spans="3:6" ht="15.6" x14ac:dyDescent="0.3">
      <c r="D14" s="15" t="s">
        <v>12</v>
      </c>
      <c r="E14" s="16">
        <v>88.84</v>
      </c>
      <c r="F14" s="40">
        <v>110</v>
      </c>
    </row>
    <row r="15" spans="3:6" ht="15.6" x14ac:dyDescent="0.3">
      <c r="C15" s="37"/>
      <c r="D15" s="20" t="s">
        <v>13</v>
      </c>
      <c r="E15" s="44">
        <v>92.06</v>
      </c>
      <c r="F15" s="36">
        <v>114</v>
      </c>
    </row>
    <row r="16" spans="3:6" ht="15.6" x14ac:dyDescent="0.3">
      <c r="D16" s="15" t="s">
        <v>14</v>
      </c>
      <c r="E16" s="41">
        <v>145.47999999999999</v>
      </c>
      <c r="F16" s="40">
        <v>137</v>
      </c>
    </row>
    <row r="17" spans="4:6" ht="15.6" x14ac:dyDescent="0.3">
      <c r="D17" s="20" t="s">
        <v>15</v>
      </c>
      <c r="E17" s="39">
        <v>91.27</v>
      </c>
      <c r="F17" s="36">
        <v>110</v>
      </c>
    </row>
    <row r="18" spans="4:6" ht="15.6" x14ac:dyDescent="0.3">
      <c r="D18" s="15" t="s">
        <v>16</v>
      </c>
      <c r="E18" s="16">
        <v>67.290000000000006</v>
      </c>
      <c r="F18" s="17">
        <v>114</v>
      </c>
    </row>
    <row r="19" spans="4:6" ht="16.2" thickBot="1" x14ac:dyDescent="0.35">
      <c r="D19" s="33" t="s">
        <v>17</v>
      </c>
      <c r="E19" s="34">
        <f>SUM(E7:E18)</f>
        <v>1125.97</v>
      </c>
      <c r="F19" s="35">
        <f>SUM(F7:F18)</f>
        <v>1462</v>
      </c>
    </row>
  </sheetData>
  <mergeCells count="1">
    <mergeCell ref="D5:F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4BFC8-1BBF-46AF-9D3D-7324DDE26E70}">
  <dimension ref="C4:F19"/>
  <sheetViews>
    <sheetView topLeftCell="B1" workbookViewId="0">
      <selection activeCell="I22" sqref="I22"/>
    </sheetView>
  </sheetViews>
  <sheetFormatPr defaultRowHeight="14.4" x14ac:dyDescent="0.3"/>
  <cols>
    <col min="4" max="4" width="21.88671875" customWidth="1"/>
    <col min="5" max="5" width="20.44140625" bestFit="1" customWidth="1"/>
    <col min="6" max="6" width="26.44140625" bestFit="1" customWidth="1"/>
  </cols>
  <sheetData>
    <row r="4" spans="3:6" ht="15" thickBot="1" x14ac:dyDescent="0.35"/>
    <row r="5" spans="3:6" ht="21.6" thickBot="1" x14ac:dyDescent="0.35">
      <c r="D5" s="58" t="s">
        <v>20</v>
      </c>
      <c r="E5" s="59"/>
      <c r="F5" s="60"/>
    </row>
    <row r="6" spans="3:6" ht="18.600000000000001" thickTop="1" x14ac:dyDescent="0.35">
      <c r="C6" s="2"/>
      <c r="D6" s="12" t="s">
        <v>2</v>
      </c>
      <c r="E6" s="13" t="s">
        <v>18</v>
      </c>
      <c r="F6" s="14" t="s">
        <v>4</v>
      </c>
    </row>
    <row r="7" spans="3:6" ht="15.6" x14ac:dyDescent="0.3">
      <c r="C7" s="2"/>
      <c r="D7" s="20" t="s">
        <v>5</v>
      </c>
      <c r="E7" s="23">
        <v>175.45</v>
      </c>
      <c r="F7" s="24">
        <v>162</v>
      </c>
    </row>
    <row r="8" spans="3:6" ht="15.6" x14ac:dyDescent="0.3">
      <c r="C8" s="2"/>
      <c r="D8" s="15" t="s">
        <v>6</v>
      </c>
      <c r="E8" s="16">
        <v>98.51</v>
      </c>
      <c r="F8" s="17">
        <v>116</v>
      </c>
    </row>
    <row r="9" spans="3:6" ht="15.6" x14ac:dyDescent="0.3">
      <c r="C9" s="2"/>
      <c r="D9" s="20" t="s">
        <v>7</v>
      </c>
      <c r="E9" s="21">
        <v>100.53</v>
      </c>
      <c r="F9" s="22">
        <v>119</v>
      </c>
    </row>
    <row r="10" spans="3:6" ht="15.6" x14ac:dyDescent="0.3">
      <c r="C10" s="2"/>
      <c r="D10" s="15" t="s">
        <v>8</v>
      </c>
      <c r="E10" s="16">
        <v>207.49</v>
      </c>
      <c r="F10" s="40">
        <v>205</v>
      </c>
    </row>
    <row r="11" spans="3:6" ht="15.6" x14ac:dyDescent="0.3">
      <c r="C11" s="2"/>
      <c r="D11" s="20" t="s">
        <v>9</v>
      </c>
      <c r="E11" s="42">
        <v>113.23</v>
      </c>
      <c r="F11" s="36">
        <v>126</v>
      </c>
    </row>
    <row r="12" spans="3:6" ht="15.6" x14ac:dyDescent="0.3">
      <c r="C12" s="2"/>
      <c r="D12" s="15" t="s">
        <v>10</v>
      </c>
      <c r="E12" s="16">
        <v>115.48</v>
      </c>
      <c r="F12" s="40">
        <v>129</v>
      </c>
    </row>
    <row r="13" spans="3:6" ht="15.6" x14ac:dyDescent="0.3">
      <c r="C13" s="2"/>
      <c r="D13" s="20" t="s">
        <v>11</v>
      </c>
      <c r="E13" s="23">
        <v>172.6</v>
      </c>
      <c r="F13" s="36">
        <v>202</v>
      </c>
    </row>
    <row r="14" spans="3:6" ht="15.6" x14ac:dyDescent="0.3">
      <c r="D14" s="15" t="s">
        <v>12</v>
      </c>
      <c r="E14" s="16">
        <v>130.85</v>
      </c>
      <c r="F14" s="40">
        <v>137</v>
      </c>
    </row>
    <row r="15" spans="3:6" ht="15.6" x14ac:dyDescent="0.3">
      <c r="C15" s="37"/>
      <c r="D15" s="20" t="s">
        <v>13</v>
      </c>
      <c r="E15" s="44">
        <v>136.61000000000001</v>
      </c>
      <c r="F15" s="36">
        <v>139</v>
      </c>
    </row>
    <row r="16" spans="3:6" ht="15.6" x14ac:dyDescent="0.3">
      <c r="D16" s="15" t="s">
        <v>14</v>
      </c>
      <c r="E16" s="41">
        <v>257.39</v>
      </c>
      <c r="F16" s="40">
        <v>281</v>
      </c>
    </row>
    <row r="17" spans="4:6" ht="15.6" x14ac:dyDescent="0.3">
      <c r="D17" s="20" t="s">
        <v>15</v>
      </c>
      <c r="E17" s="39"/>
      <c r="F17" s="36"/>
    </row>
    <row r="18" spans="4:6" ht="15.6" x14ac:dyDescent="0.3">
      <c r="D18" s="15" t="s">
        <v>16</v>
      </c>
      <c r="E18" s="16"/>
      <c r="F18" s="17"/>
    </row>
    <row r="19" spans="4:6" ht="16.2" thickBot="1" x14ac:dyDescent="0.35">
      <c r="D19" s="33" t="s">
        <v>17</v>
      </c>
      <c r="E19" s="34">
        <f>SUM(E7:E18)</f>
        <v>1508.1399999999999</v>
      </c>
      <c r="F19" s="35">
        <f>SUM(F7:F18)</f>
        <v>1616</v>
      </c>
    </row>
  </sheetData>
  <mergeCells count="1">
    <mergeCell ref="D5:F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D18"/>
  <sheetViews>
    <sheetView showGridLines="0" tabSelected="1" topLeftCell="D1" zoomScale="110" zoomScaleNormal="110" workbookViewId="0">
      <selection activeCell="D18" sqref="D18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35">
      <c r="B4" s="58" t="s">
        <v>20</v>
      </c>
      <c r="C4" s="59"/>
      <c r="D4" s="60"/>
    </row>
    <row r="5" spans="1:4" ht="18.600000000000001" thickTop="1" x14ac:dyDescent="0.35">
      <c r="A5" s="2"/>
      <c r="B5" s="12" t="s">
        <v>2</v>
      </c>
      <c r="C5" s="13" t="s">
        <v>18</v>
      </c>
      <c r="D5" s="14" t="s">
        <v>4</v>
      </c>
    </row>
    <row r="6" spans="1:4" ht="15.6" x14ac:dyDescent="0.3">
      <c r="B6" s="46" t="s">
        <v>21</v>
      </c>
      <c r="C6" s="56">
        <v>91.27</v>
      </c>
      <c r="D6" s="36">
        <v>110</v>
      </c>
    </row>
    <row r="7" spans="1:4" ht="15.6" x14ac:dyDescent="0.3">
      <c r="B7" s="45" t="s">
        <v>22</v>
      </c>
      <c r="C7" s="55">
        <v>67.290000000000006</v>
      </c>
      <c r="D7" s="17">
        <v>114</v>
      </c>
    </row>
    <row r="8" spans="1:4" ht="15.6" x14ac:dyDescent="0.3">
      <c r="B8" s="46" t="s">
        <v>23</v>
      </c>
      <c r="C8" s="56">
        <v>175.45</v>
      </c>
      <c r="D8" s="36">
        <v>162</v>
      </c>
    </row>
    <row r="9" spans="1:4" ht="15.6" x14ac:dyDescent="0.3">
      <c r="B9" s="45" t="s">
        <v>24</v>
      </c>
      <c r="C9" s="55">
        <v>98.51</v>
      </c>
      <c r="D9" s="17">
        <v>116</v>
      </c>
    </row>
    <row r="10" spans="1:4" ht="15.6" x14ac:dyDescent="0.3">
      <c r="B10" s="46" t="s">
        <v>25</v>
      </c>
      <c r="C10" s="56">
        <v>100.53</v>
      </c>
      <c r="D10" s="24">
        <v>119</v>
      </c>
    </row>
    <row r="11" spans="1:4" ht="15.6" x14ac:dyDescent="0.3">
      <c r="B11" s="45" t="s">
        <v>26</v>
      </c>
      <c r="C11" s="55">
        <v>207.49</v>
      </c>
      <c r="D11" s="17">
        <v>205</v>
      </c>
    </row>
    <row r="12" spans="1:4" ht="15.6" x14ac:dyDescent="0.3">
      <c r="B12" s="46" t="s">
        <v>27</v>
      </c>
      <c r="C12" s="56">
        <v>113.23</v>
      </c>
      <c r="D12" s="36">
        <v>126</v>
      </c>
    </row>
    <row r="13" spans="1:4" ht="15.6" x14ac:dyDescent="0.3">
      <c r="B13" s="45" t="s">
        <v>28</v>
      </c>
      <c r="C13" s="55">
        <v>115.48</v>
      </c>
      <c r="D13" s="17">
        <v>129</v>
      </c>
    </row>
    <row r="14" spans="1:4" ht="15.6" x14ac:dyDescent="0.3">
      <c r="B14" s="46" t="s">
        <v>29</v>
      </c>
      <c r="C14" s="56">
        <v>172.6</v>
      </c>
      <c r="D14" s="36">
        <v>202</v>
      </c>
    </row>
    <row r="15" spans="1:4" ht="15.6" x14ac:dyDescent="0.3">
      <c r="B15" s="46" t="s">
        <v>30</v>
      </c>
      <c r="C15" s="56">
        <v>130.85</v>
      </c>
      <c r="D15" s="36">
        <v>137</v>
      </c>
    </row>
    <row r="16" spans="1:4" ht="15.6" x14ac:dyDescent="0.3">
      <c r="B16" s="45" t="s">
        <v>31</v>
      </c>
      <c r="C16" s="55">
        <v>136.61000000000001</v>
      </c>
      <c r="D16" s="17">
        <v>139</v>
      </c>
    </row>
    <row r="17" spans="2:4" ht="16.2" thickBot="1" x14ac:dyDescent="0.35">
      <c r="B17" s="53" t="s">
        <v>32</v>
      </c>
      <c r="C17" s="54">
        <v>257.39</v>
      </c>
      <c r="D17" s="57">
        <v>281</v>
      </c>
    </row>
    <row r="18" spans="2:4" ht="15.6" x14ac:dyDescent="0.3">
      <c r="D18" s="43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showGridLines="0" zoomScale="90" zoomScaleNormal="90" workbookViewId="0">
      <selection activeCell="D30" sqref="D30"/>
    </sheetView>
  </sheetViews>
  <sheetFormatPr defaultColWidth="9.109375" defaultRowHeight="14.4" x14ac:dyDescent="0.3"/>
  <cols>
    <col min="1" max="2" width="25.6640625" customWidth="1"/>
    <col min="3" max="3" width="22.6640625" style="2" customWidth="1"/>
    <col min="4" max="4" width="25.44140625" customWidth="1"/>
    <col min="5" max="6" width="22.6640625" customWidth="1"/>
  </cols>
  <sheetData>
    <row r="1" spans="1:6" x14ac:dyDescent="0.3">
      <c r="C1"/>
    </row>
    <row r="3" spans="1:6" ht="15" thickBot="1" x14ac:dyDescent="0.35">
      <c r="F3" s="8"/>
    </row>
    <row r="4" spans="1:6" ht="21.6" thickBot="1" x14ac:dyDescent="0.35">
      <c r="A4" s="2"/>
      <c r="B4" s="58" t="s">
        <v>20</v>
      </c>
      <c r="C4" s="59"/>
      <c r="D4" s="60"/>
    </row>
    <row r="5" spans="1:6" ht="15" thickTop="1" x14ac:dyDescent="0.3">
      <c r="A5" s="2"/>
      <c r="B5" s="10" t="s">
        <v>0</v>
      </c>
      <c r="C5" s="9" t="s">
        <v>19</v>
      </c>
      <c r="D5" s="11" t="s">
        <v>1</v>
      </c>
    </row>
    <row r="6" spans="1:6" x14ac:dyDescent="0.3">
      <c r="A6" s="2"/>
      <c r="B6" s="3">
        <v>2004</v>
      </c>
      <c r="C6" s="47">
        <v>924.01</v>
      </c>
      <c r="D6" s="5">
        <v>2244</v>
      </c>
    </row>
    <row r="7" spans="1:6" x14ac:dyDescent="0.3">
      <c r="A7" s="2"/>
      <c r="B7" s="7">
        <v>2005</v>
      </c>
      <c r="C7" s="48">
        <v>937.33</v>
      </c>
      <c r="D7" s="6">
        <v>2082</v>
      </c>
    </row>
    <row r="8" spans="1:6" x14ac:dyDescent="0.3">
      <c r="A8" s="2"/>
      <c r="B8" s="3">
        <v>2006</v>
      </c>
      <c r="C8" s="47">
        <v>1135.27</v>
      </c>
      <c r="D8" s="5">
        <v>2309</v>
      </c>
    </row>
    <row r="9" spans="1:6" x14ac:dyDescent="0.3">
      <c r="A9" s="2"/>
      <c r="B9" s="7">
        <v>2007</v>
      </c>
      <c r="C9" s="48">
        <v>833.69</v>
      </c>
      <c r="D9" s="6">
        <v>2097</v>
      </c>
    </row>
    <row r="10" spans="1:6" x14ac:dyDescent="0.3">
      <c r="A10" s="2"/>
      <c r="B10" s="3">
        <v>2008</v>
      </c>
      <c r="C10" s="47">
        <v>1240.27</v>
      </c>
      <c r="D10" s="5">
        <v>2679</v>
      </c>
    </row>
    <row r="11" spans="1:6" x14ac:dyDescent="0.3">
      <c r="A11" s="2"/>
      <c r="B11" s="7">
        <v>2009</v>
      </c>
      <c r="C11" s="48">
        <v>1096.68</v>
      </c>
      <c r="D11" s="6">
        <v>2519</v>
      </c>
    </row>
    <row r="12" spans="1:6" x14ac:dyDescent="0.3">
      <c r="A12" s="2"/>
      <c r="B12" s="3">
        <v>2010</v>
      </c>
      <c r="C12" s="47">
        <v>1729.49</v>
      </c>
      <c r="D12" s="5">
        <v>3978</v>
      </c>
    </row>
    <row r="13" spans="1:6" x14ac:dyDescent="0.3">
      <c r="B13" s="7">
        <v>2011</v>
      </c>
      <c r="C13" s="48">
        <v>2520.08</v>
      </c>
      <c r="D13" s="6">
        <v>5516</v>
      </c>
    </row>
    <row r="14" spans="1:6" x14ac:dyDescent="0.3">
      <c r="B14" s="3">
        <v>2012</v>
      </c>
      <c r="C14" s="47">
        <f>'2012'!C18</f>
        <v>3008.1299999999997</v>
      </c>
      <c r="D14" s="5">
        <f>'2012'!D18</f>
        <v>6231</v>
      </c>
    </row>
    <row r="15" spans="1:6" x14ac:dyDescent="0.3">
      <c r="B15" s="7">
        <v>2013</v>
      </c>
      <c r="C15" s="48">
        <f>'2013'!C18</f>
        <v>2118.83</v>
      </c>
      <c r="D15" s="6">
        <f>'2013'!D18</f>
        <v>5828</v>
      </c>
    </row>
    <row r="16" spans="1:6" x14ac:dyDescent="0.3">
      <c r="B16" s="3">
        <v>2014</v>
      </c>
      <c r="C16" s="47">
        <f>'2014'!C18</f>
        <v>2188.1400000000003</v>
      </c>
      <c r="D16" s="5">
        <f>'2014'!D18</f>
        <v>2718</v>
      </c>
    </row>
    <row r="17" spans="2:4" x14ac:dyDescent="0.3">
      <c r="B17" s="7">
        <v>2015</v>
      </c>
      <c r="C17" s="48">
        <f>'2015'!C18</f>
        <v>3971.8699999999994</v>
      </c>
      <c r="D17" s="6">
        <f>'2015'!D18</f>
        <v>5859</v>
      </c>
    </row>
    <row r="18" spans="2:4" x14ac:dyDescent="0.3">
      <c r="B18" s="3">
        <v>2016</v>
      </c>
      <c r="C18" s="47">
        <f>'2016'!C18</f>
        <v>2071.58</v>
      </c>
      <c r="D18" s="4">
        <f>'2016'!D18</f>
        <v>3056</v>
      </c>
    </row>
    <row r="19" spans="2:4" x14ac:dyDescent="0.3">
      <c r="B19" s="7">
        <v>2017</v>
      </c>
      <c r="C19" s="48">
        <f>'2017'!C18</f>
        <v>3175.9500000000003</v>
      </c>
      <c r="D19" s="6">
        <f>'2017'!D18</f>
        <v>5301</v>
      </c>
    </row>
    <row r="20" spans="2:4" x14ac:dyDescent="0.3">
      <c r="B20" s="3">
        <v>2018</v>
      </c>
      <c r="C20" s="47">
        <f>'2018'!C18</f>
        <v>3884.9199999999996</v>
      </c>
      <c r="D20" s="4">
        <f>'2018'!D18</f>
        <v>5028</v>
      </c>
    </row>
    <row r="21" spans="2:4" x14ac:dyDescent="0.3">
      <c r="B21" s="7">
        <v>2019</v>
      </c>
      <c r="C21" s="48">
        <f>'2019'!C18</f>
        <v>2133.58</v>
      </c>
      <c r="D21" s="49">
        <f>'2019'!D18</f>
        <v>2708</v>
      </c>
    </row>
    <row r="22" spans="2:4" x14ac:dyDescent="0.3">
      <c r="B22" s="3">
        <v>2020</v>
      </c>
      <c r="C22" s="47">
        <f>'2020'!C18</f>
        <v>1539.34</v>
      </c>
      <c r="D22" s="5">
        <f>'2020'!D18</f>
        <v>2250</v>
      </c>
    </row>
    <row r="23" spans="2:4" x14ac:dyDescent="0.3">
      <c r="B23" s="7">
        <v>2021</v>
      </c>
      <c r="C23" s="48">
        <f xml:space="preserve"> '2021'!C18</f>
        <v>1141.7199999999998</v>
      </c>
      <c r="D23" s="6">
        <f>'2021'!D18</f>
        <v>1384</v>
      </c>
    </row>
    <row r="24" spans="2:4" x14ac:dyDescent="0.3">
      <c r="B24" s="3">
        <v>2022</v>
      </c>
      <c r="C24" s="47">
        <v>1160.21</v>
      </c>
      <c r="D24" s="5">
        <v>1343</v>
      </c>
    </row>
    <row r="25" spans="2:4" ht="15" thickBot="1" x14ac:dyDescent="0.35">
      <c r="B25" s="50">
        <v>2023</v>
      </c>
      <c r="C25" s="51">
        <f>'2023'!E19</f>
        <v>1125.97</v>
      </c>
      <c r="D25" s="52">
        <f>'2023'!F19</f>
        <v>1462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19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35">
      <c r="B4" s="58" t="s">
        <v>20</v>
      </c>
      <c r="C4" s="59"/>
      <c r="D4" s="60"/>
    </row>
    <row r="5" spans="1:4" ht="18.600000000000001" thickTop="1" x14ac:dyDescent="0.35">
      <c r="A5" s="2"/>
      <c r="B5" s="12" t="s">
        <v>2</v>
      </c>
      <c r="C5" s="13" t="s">
        <v>3</v>
      </c>
      <c r="D5" s="14" t="s">
        <v>4</v>
      </c>
    </row>
    <row r="6" spans="1:4" ht="15.6" x14ac:dyDescent="0.3">
      <c r="A6" s="2"/>
      <c r="B6" s="20" t="s">
        <v>5</v>
      </c>
      <c r="C6" s="23">
        <v>219.71</v>
      </c>
      <c r="D6" s="24">
        <v>489</v>
      </c>
    </row>
    <row r="7" spans="1:4" ht="15.6" x14ac:dyDescent="0.3">
      <c r="A7" s="2"/>
      <c r="B7" s="15" t="s">
        <v>6</v>
      </c>
      <c r="C7" s="16">
        <v>142.30000000000001</v>
      </c>
      <c r="D7" s="17">
        <v>376</v>
      </c>
    </row>
    <row r="8" spans="1:4" ht="15.6" x14ac:dyDescent="0.3">
      <c r="A8" s="2"/>
      <c r="B8" s="20" t="s">
        <v>7</v>
      </c>
      <c r="C8" s="23">
        <v>105.07</v>
      </c>
      <c r="D8" s="24">
        <v>390</v>
      </c>
    </row>
    <row r="9" spans="1:4" ht="15.6" x14ac:dyDescent="0.3">
      <c r="A9" s="2"/>
      <c r="B9" s="15" t="s">
        <v>8</v>
      </c>
      <c r="C9" s="16">
        <v>151.96</v>
      </c>
      <c r="D9" s="17">
        <v>413</v>
      </c>
    </row>
    <row r="10" spans="1:4" ht="15.6" x14ac:dyDescent="0.3">
      <c r="A10" s="2"/>
      <c r="B10" s="20" t="s">
        <v>9</v>
      </c>
      <c r="C10" s="23">
        <v>189.08</v>
      </c>
      <c r="D10" s="24">
        <v>536</v>
      </c>
    </row>
    <row r="11" spans="1:4" ht="15.6" x14ac:dyDescent="0.3">
      <c r="A11" s="2"/>
      <c r="B11" s="15" t="s">
        <v>10</v>
      </c>
      <c r="C11" s="16">
        <v>175.43</v>
      </c>
      <c r="D11" s="17">
        <v>517</v>
      </c>
    </row>
    <row r="12" spans="1:4" ht="15.6" x14ac:dyDescent="0.3">
      <c r="A12" s="2"/>
      <c r="B12" s="20" t="s">
        <v>11</v>
      </c>
      <c r="C12" s="23">
        <v>148.94</v>
      </c>
      <c r="D12" s="24">
        <v>424</v>
      </c>
    </row>
    <row r="13" spans="1:4" ht="15.6" x14ac:dyDescent="0.3">
      <c r="A13" s="2"/>
      <c r="B13" s="15" t="s">
        <v>12</v>
      </c>
      <c r="C13" s="16">
        <v>212.14</v>
      </c>
      <c r="D13" s="17">
        <v>633</v>
      </c>
    </row>
    <row r="14" spans="1:4" ht="15.6" x14ac:dyDescent="0.3">
      <c r="B14" s="20" t="s">
        <v>13</v>
      </c>
      <c r="C14" s="23">
        <v>244.34</v>
      </c>
      <c r="D14" s="24">
        <v>681</v>
      </c>
    </row>
    <row r="15" spans="1:4" ht="15.6" x14ac:dyDescent="0.3">
      <c r="B15" s="15" t="s">
        <v>14</v>
      </c>
      <c r="C15" s="18">
        <v>171.21</v>
      </c>
      <c r="D15" s="19">
        <v>475</v>
      </c>
    </row>
    <row r="16" spans="1:4" ht="15.6" x14ac:dyDescent="0.3">
      <c r="B16" s="20" t="s">
        <v>15</v>
      </c>
      <c r="C16" s="21">
        <v>173.92</v>
      </c>
      <c r="D16" s="22">
        <v>447</v>
      </c>
    </row>
    <row r="17" spans="2:4" ht="15.6" x14ac:dyDescent="0.3">
      <c r="B17" s="15" t="s">
        <v>16</v>
      </c>
      <c r="C17" s="18">
        <v>184.73</v>
      </c>
      <c r="D17" s="19">
        <v>447</v>
      </c>
    </row>
    <row r="18" spans="2:4" ht="16.2" thickBot="1" x14ac:dyDescent="0.35">
      <c r="B18" s="25" t="s">
        <v>17</v>
      </c>
      <c r="C18" s="26">
        <f>SUM(C6:C17)</f>
        <v>2118.83</v>
      </c>
      <c r="D18" s="27">
        <f>SUM(D6:D17)</f>
        <v>5828</v>
      </c>
    </row>
    <row r="19" spans="2:4" x14ac:dyDescent="0.3">
      <c r="C19" s="1"/>
      <c r="D19" s="1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19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35">
      <c r="B4" s="58" t="s">
        <v>20</v>
      </c>
      <c r="C4" s="59"/>
      <c r="D4" s="60"/>
    </row>
    <row r="5" spans="1:4" ht="18.600000000000001" thickTop="1" x14ac:dyDescent="0.35">
      <c r="A5" s="2"/>
      <c r="B5" s="12" t="s">
        <v>2</v>
      </c>
      <c r="C5" s="13" t="s">
        <v>3</v>
      </c>
      <c r="D5" s="14" t="s">
        <v>4</v>
      </c>
    </row>
    <row r="6" spans="1:4" ht="15.6" x14ac:dyDescent="0.3">
      <c r="A6" s="2"/>
      <c r="B6" s="20" t="s">
        <v>5</v>
      </c>
      <c r="C6" s="23">
        <v>272.32</v>
      </c>
      <c r="D6" s="24">
        <v>128</v>
      </c>
    </row>
    <row r="7" spans="1:4" ht="15.6" x14ac:dyDescent="0.3">
      <c r="A7" s="2"/>
      <c r="B7" s="15" t="s">
        <v>6</v>
      </c>
      <c r="C7" s="16">
        <v>200.76</v>
      </c>
      <c r="D7" s="17">
        <v>82</v>
      </c>
    </row>
    <row r="8" spans="1:4" ht="15.6" x14ac:dyDescent="0.3">
      <c r="A8" s="2"/>
      <c r="B8" s="20" t="s">
        <v>7</v>
      </c>
      <c r="C8" s="23">
        <v>175.1</v>
      </c>
      <c r="D8" s="24">
        <v>96</v>
      </c>
    </row>
    <row r="9" spans="1:4" ht="15.6" x14ac:dyDescent="0.3">
      <c r="A9" s="2"/>
      <c r="B9" s="15" t="s">
        <v>8</v>
      </c>
      <c r="C9" s="16">
        <v>155.11000000000001</v>
      </c>
      <c r="D9" s="17">
        <v>117</v>
      </c>
    </row>
    <row r="10" spans="1:4" ht="15.6" x14ac:dyDescent="0.3">
      <c r="A10" s="2"/>
      <c r="B10" s="20" t="s">
        <v>9</v>
      </c>
      <c r="C10" s="23">
        <v>155.08000000000001</v>
      </c>
      <c r="D10" s="24">
        <v>136</v>
      </c>
    </row>
    <row r="11" spans="1:4" ht="15.6" x14ac:dyDescent="0.3">
      <c r="A11" s="2"/>
      <c r="B11" s="15" t="s">
        <v>10</v>
      </c>
      <c r="C11" s="16">
        <v>133.63</v>
      </c>
      <c r="D11" s="17">
        <v>333</v>
      </c>
    </row>
    <row r="12" spans="1:4" ht="15.6" x14ac:dyDescent="0.3">
      <c r="A12" s="2"/>
      <c r="B12" s="20" t="s">
        <v>11</v>
      </c>
      <c r="C12" s="23">
        <v>195.15</v>
      </c>
      <c r="D12" s="24">
        <v>369</v>
      </c>
    </row>
    <row r="13" spans="1:4" ht="15.6" x14ac:dyDescent="0.3">
      <c r="A13" s="2"/>
      <c r="B13" s="15" t="s">
        <v>12</v>
      </c>
      <c r="C13" s="16">
        <v>189.31</v>
      </c>
      <c r="D13" s="17">
        <v>365</v>
      </c>
    </row>
    <row r="14" spans="1:4" ht="15.6" x14ac:dyDescent="0.3">
      <c r="B14" s="20" t="s">
        <v>13</v>
      </c>
      <c r="C14" s="23">
        <v>187.73</v>
      </c>
      <c r="D14" s="24">
        <v>378</v>
      </c>
    </row>
    <row r="15" spans="1:4" ht="15.6" x14ac:dyDescent="0.3">
      <c r="B15" s="15" t="s">
        <v>14</v>
      </c>
      <c r="C15" s="18">
        <v>189.4</v>
      </c>
      <c r="D15" s="19">
        <v>272</v>
      </c>
    </row>
    <row r="16" spans="1:4" ht="15.6" x14ac:dyDescent="0.3">
      <c r="B16" s="20" t="s">
        <v>15</v>
      </c>
      <c r="C16" s="21">
        <v>150.13</v>
      </c>
      <c r="D16" s="22">
        <v>285</v>
      </c>
    </row>
    <row r="17" spans="2:4" ht="15.6" x14ac:dyDescent="0.3">
      <c r="B17" s="15" t="s">
        <v>16</v>
      </c>
      <c r="C17" s="18">
        <v>184.42</v>
      </c>
      <c r="D17" s="19">
        <v>157</v>
      </c>
    </row>
    <row r="18" spans="2:4" ht="16.2" thickBot="1" x14ac:dyDescent="0.35">
      <c r="B18" s="25" t="s">
        <v>17</v>
      </c>
      <c r="C18" s="26">
        <f>SUM(C6:C17)</f>
        <v>2188.1400000000003</v>
      </c>
      <c r="D18" s="27">
        <f>SUM(D6:D17)</f>
        <v>2718</v>
      </c>
    </row>
    <row r="19" spans="2:4" x14ac:dyDescent="0.3">
      <c r="C19" s="1"/>
      <c r="D19" s="1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D19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35">
      <c r="B4" s="58" t="s">
        <v>20</v>
      </c>
      <c r="C4" s="59"/>
      <c r="D4" s="60"/>
    </row>
    <row r="5" spans="1:4" ht="18.600000000000001" thickTop="1" x14ac:dyDescent="0.35">
      <c r="A5" s="2"/>
      <c r="B5" s="12" t="s">
        <v>2</v>
      </c>
      <c r="C5" s="13" t="s">
        <v>3</v>
      </c>
      <c r="D5" s="14" t="s">
        <v>4</v>
      </c>
    </row>
    <row r="6" spans="1:4" ht="15.6" x14ac:dyDescent="0.3">
      <c r="A6" s="2"/>
      <c r="B6" s="20" t="s">
        <v>5</v>
      </c>
      <c r="C6" s="23">
        <v>289.11</v>
      </c>
      <c r="D6" s="24">
        <v>562</v>
      </c>
    </row>
    <row r="7" spans="1:4" ht="15.6" x14ac:dyDescent="0.3">
      <c r="A7" s="2"/>
      <c r="B7" s="15" t="s">
        <v>6</v>
      </c>
      <c r="C7" s="16">
        <v>228.22</v>
      </c>
      <c r="D7" s="17">
        <v>420</v>
      </c>
    </row>
    <row r="8" spans="1:4" ht="15.6" x14ac:dyDescent="0.3">
      <c r="A8" s="2"/>
      <c r="B8" s="20" t="s">
        <v>7</v>
      </c>
      <c r="C8" s="23">
        <v>221.38</v>
      </c>
      <c r="D8" s="24">
        <v>422</v>
      </c>
    </row>
    <row r="9" spans="1:4" ht="15.6" x14ac:dyDescent="0.3">
      <c r="A9" s="2"/>
      <c r="B9" s="15" t="s">
        <v>8</v>
      </c>
      <c r="C9" s="16">
        <v>341.48</v>
      </c>
      <c r="D9" s="17">
        <v>494</v>
      </c>
    </row>
    <row r="10" spans="1:4" ht="15.6" x14ac:dyDescent="0.3">
      <c r="A10" s="2"/>
      <c r="B10" s="20" t="s">
        <v>9</v>
      </c>
      <c r="C10" s="23">
        <v>370.22</v>
      </c>
      <c r="D10" s="24">
        <v>520</v>
      </c>
    </row>
    <row r="11" spans="1:4" ht="15.6" x14ac:dyDescent="0.3">
      <c r="A11" s="2"/>
      <c r="B11" s="15" t="s">
        <v>10</v>
      </c>
      <c r="C11" s="16">
        <v>385.94</v>
      </c>
      <c r="D11" s="17">
        <v>541</v>
      </c>
    </row>
    <row r="12" spans="1:4" ht="15.6" x14ac:dyDescent="0.3">
      <c r="A12" s="2"/>
      <c r="B12" s="20" t="s">
        <v>11</v>
      </c>
      <c r="C12" s="23">
        <v>456.23</v>
      </c>
      <c r="D12" s="24">
        <v>651</v>
      </c>
    </row>
    <row r="13" spans="1:4" ht="15.6" x14ac:dyDescent="0.3">
      <c r="A13" s="2"/>
      <c r="B13" s="15" t="s">
        <v>12</v>
      </c>
      <c r="C13" s="16">
        <v>490.86</v>
      </c>
      <c r="D13" s="17">
        <v>697</v>
      </c>
    </row>
    <row r="14" spans="1:4" ht="15.6" x14ac:dyDescent="0.3">
      <c r="B14" s="20" t="s">
        <v>13</v>
      </c>
      <c r="C14" s="23">
        <v>397.01</v>
      </c>
      <c r="D14" s="24">
        <v>546</v>
      </c>
    </row>
    <row r="15" spans="1:4" ht="15.6" x14ac:dyDescent="0.3">
      <c r="B15" s="15" t="s">
        <v>14</v>
      </c>
      <c r="C15" s="18">
        <v>301.12</v>
      </c>
      <c r="D15" s="19">
        <v>408</v>
      </c>
    </row>
    <row r="16" spans="1:4" ht="15.6" x14ac:dyDescent="0.3">
      <c r="B16" s="20" t="s">
        <v>15</v>
      </c>
      <c r="C16" s="21">
        <v>233.35</v>
      </c>
      <c r="D16" s="22">
        <v>288</v>
      </c>
    </row>
    <row r="17" spans="2:4" ht="15.6" x14ac:dyDescent="0.3">
      <c r="B17" s="15" t="s">
        <v>16</v>
      </c>
      <c r="C17" s="18">
        <v>256.95</v>
      </c>
      <c r="D17" s="19">
        <v>310</v>
      </c>
    </row>
    <row r="18" spans="2:4" ht="16.2" thickBot="1" x14ac:dyDescent="0.35">
      <c r="B18" s="25" t="s">
        <v>17</v>
      </c>
      <c r="C18" s="26">
        <f>SUM(C6:C17)</f>
        <v>3971.8699999999994</v>
      </c>
      <c r="D18" s="27">
        <f>SUM(D6:D17)</f>
        <v>5859</v>
      </c>
    </row>
    <row r="19" spans="2:4" x14ac:dyDescent="0.3">
      <c r="C19" s="1"/>
      <c r="D19" s="1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1.6" thickBot="1" x14ac:dyDescent="0.35">
      <c r="B4" s="58" t="s">
        <v>20</v>
      </c>
      <c r="C4" s="59"/>
      <c r="D4" s="60"/>
    </row>
    <row r="5" spans="1:4" ht="18.600000000000001" thickTop="1" x14ac:dyDescent="0.35">
      <c r="B5" s="12" t="s">
        <v>2</v>
      </c>
      <c r="C5" s="13" t="s">
        <v>18</v>
      </c>
      <c r="D5" s="14" t="s">
        <v>4</v>
      </c>
    </row>
    <row r="6" spans="1:4" ht="15.6" x14ac:dyDescent="0.3">
      <c r="B6" s="20" t="s">
        <v>5</v>
      </c>
      <c r="C6" s="23">
        <v>217.54</v>
      </c>
      <c r="D6" s="24">
        <v>296</v>
      </c>
    </row>
    <row r="7" spans="1:4" ht="15.6" x14ac:dyDescent="0.3">
      <c r="A7" s="2"/>
      <c r="B7" s="15" t="s">
        <v>6</v>
      </c>
      <c r="C7" s="16">
        <v>227.37</v>
      </c>
      <c r="D7" s="17">
        <v>284</v>
      </c>
    </row>
    <row r="8" spans="1:4" ht="15.6" x14ac:dyDescent="0.3">
      <c r="A8" s="2"/>
      <c r="B8" s="20" t="s">
        <v>7</v>
      </c>
      <c r="C8" s="23">
        <v>131.1</v>
      </c>
      <c r="D8" s="24">
        <v>236</v>
      </c>
    </row>
    <row r="9" spans="1:4" ht="15.6" x14ac:dyDescent="0.3">
      <c r="A9" s="2"/>
      <c r="B9" s="15" t="s">
        <v>8</v>
      </c>
      <c r="C9" s="16">
        <v>175.88</v>
      </c>
      <c r="D9" s="17">
        <v>237</v>
      </c>
    </row>
    <row r="10" spans="1:4" ht="15.6" x14ac:dyDescent="0.3">
      <c r="A10" s="2"/>
      <c r="B10" s="20" t="s">
        <v>9</v>
      </c>
      <c r="C10" s="23">
        <v>38.86</v>
      </c>
      <c r="D10" s="24">
        <v>131</v>
      </c>
    </row>
    <row r="11" spans="1:4" ht="15.6" x14ac:dyDescent="0.3">
      <c r="A11" s="2"/>
      <c r="B11" s="15" t="s">
        <v>10</v>
      </c>
      <c r="C11" s="16">
        <v>211.59</v>
      </c>
      <c r="D11" s="17">
        <v>313</v>
      </c>
    </row>
    <row r="12" spans="1:4" ht="15.6" x14ac:dyDescent="0.3">
      <c r="A12" s="2"/>
      <c r="B12" s="20" t="s">
        <v>11</v>
      </c>
      <c r="C12" s="23">
        <v>174.96</v>
      </c>
      <c r="D12" s="24">
        <v>257</v>
      </c>
    </row>
    <row r="13" spans="1:4" ht="15.6" x14ac:dyDescent="0.3">
      <c r="A13" s="2"/>
      <c r="B13" s="15" t="s">
        <v>12</v>
      </c>
      <c r="C13" s="16">
        <v>181.1</v>
      </c>
      <c r="D13" s="17">
        <v>262</v>
      </c>
    </row>
    <row r="14" spans="1:4" ht="15.6" x14ac:dyDescent="0.3">
      <c r="A14" s="2"/>
      <c r="B14" s="20" t="s">
        <v>13</v>
      </c>
      <c r="C14" s="23">
        <v>225.48</v>
      </c>
      <c r="D14" s="24">
        <v>315</v>
      </c>
    </row>
    <row r="15" spans="1:4" ht="15.6" x14ac:dyDescent="0.3">
      <c r="A15" s="2"/>
      <c r="B15" s="15" t="s">
        <v>14</v>
      </c>
      <c r="C15" s="18">
        <v>143.19999999999999</v>
      </c>
      <c r="D15" s="19">
        <v>208</v>
      </c>
    </row>
    <row r="16" spans="1:4" ht="15.6" x14ac:dyDescent="0.3">
      <c r="B16" s="20" t="s">
        <v>15</v>
      </c>
      <c r="C16" s="21">
        <v>183.95</v>
      </c>
      <c r="D16" s="22">
        <v>258</v>
      </c>
    </row>
    <row r="17" spans="2:4" ht="15.6" x14ac:dyDescent="0.3">
      <c r="B17" s="15" t="s">
        <v>16</v>
      </c>
      <c r="C17" s="18">
        <v>160.55000000000001</v>
      </c>
      <c r="D17" s="19">
        <v>259</v>
      </c>
    </row>
    <row r="18" spans="2:4" ht="16.2" thickBot="1" x14ac:dyDescent="0.35">
      <c r="B18" s="25" t="s">
        <v>17</v>
      </c>
      <c r="C18" s="26">
        <f>SUM(C6:C17)</f>
        <v>2071.58</v>
      </c>
      <c r="D18" s="27">
        <f>SUM(D6:D17)</f>
        <v>3056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35">
      <c r="B4" s="58" t="s">
        <v>20</v>
      </c>
      <c r="C4" s="59"/>
      <c r="D4" s="60"/>
    </row>
    <row r="5" spans="1:4" ht="18.600000000000001" thickTop="1" x14ac:dyDescent="0.35">
      <c r="A5" s="2"/>
      <c r="B5" s="12" t="s">
        <v>2</v>
      </c>
      <c r="C5" s="13" t="s">
        <v>18</v>
      </c>
      <c r="D5" s="14" t="s">
        <v>4</v>
      </c>
    </row>
    <row r="6" spans="1:4" ht="15.6" x14ac:dyDescent="0.3">
      <c r="A6" s="2"/>
      <c r="B6" s="20" t="s">
        <v>5</v>
      </c>
      <c r="C6" s="23">
        <v>372.6</v>
      </c>
      <c r="D6" s="24">
        <v>582</v>
      </c>
    </row>
    <row r="7" spans="1:4" ht="15.6" x14ac:dyDescent="0.3">
      <c r="A7" s="2"/>
      <c r="B7" s="28" t="s">
        <v>6</v>
      </c>
      <c r="C7" s="29">
        <v>156.66</v>
      </c>
      <c r="D7" s="30">
        <v>279</v>
      </c>
    </row>
    <row r="8" spans="1:4" ht="15.6" x14ac:dyDescent="0.3">
      <c r="A8" s="2"/>
      <c r="B8" s="20" t="s">
        <v>7</v>
      </c>
      <c r="C8" s="23">
        <v>104.55</v>
      </c>
      <c r="D8" s="24">
        <v>278</v>
      </c>
    </row>
    <row r="9" spans="1:4" ht="15.6" x14ac:dyDescent="0.3">
      <c r="A9" s="2"/>
      <c r="B9" s="28" t="s">
        <v>8</v>
      </c>
      <c r="C9" s="29">
        <v>297.31</v>
      </c>
      <c r="D9" s="30">
        <v>547</v>
      </c>
    </row>
    <row r="10" spans="1:4" ht="15.6" x14ac:dyDescent="0.3">
      <c r="A10" s="2"/>
      <c r="B10" s="20" t="s">
        <v>9</v>
      </c>
      <c r="C10" s="23">
        <v>189.34</v>
      </c>
      <c r="D10" s="24">
        <v>308</v>
      </c>
    </row>
    <row r="11" spans="1:4" ht="15.6" x14ac:dyDescent="0.3">
      <c r="A11" s="2"/>
      <c r="B11" s="28" t="s">
        <v>10</v>
      </c>
      <c r="C11" s="29">
        <v>206.54</v>
      </c>
      <c r="D11" s="30">
        <v>322</v>
      </c>
    </row>
    <row r="12" spans="1:4" ht="15.6" x14ac:dyDescent="0.3">
      <c r="A12" s="2"/>
      <c r="B12" s="20" t="s">
        <v>11</v>
      </c>
      <c r="C12" s="21">
        <v>409.33</v>
      </c>
      <c r="D12" s="22">
        <v>687</v>
      </c>
    </row>
    <row r="13" spans="1:4" ht="15.6" x14ac:dyDescent="0.3">
      <c r="A13" s="2"/>
      <c r="B13" s="28" t="s">
        <v>12</v>
      </c>
      <c r="C13" s="31">
        <v>255.16</v>
      </c>
      <c r="D13" s="32">
        <v>359</v>
      </c>
    </row>
    <row r="14" spans="1:4" ht="15.6" x14ac:dyDescent="0.3">
      <c r="B14" s="20" t="s">
        <v>13</v>
      </c>
      <c r="C14" s="21">
        <v>225.05</v>
      </c>
      <c r="D14" s="22">
        <v>367</v>
      </c>
    </row>
    <row r="15" spans="1:4" ht="15.6" x14ac:dyDescent="0.3">
      <c r="B15" s="28" t="s">
        <v>14</v>
      </c>
      <c r="C15" s="29">
        <v>426.9</v>
      </c>
      <c r="D15" s="30">
        <v>730</v>
      </c>
    </row>
    <row r="16" spans="1:4" ht="15.6" x14ac:dyDescent="0.3">
      <c r="B16" s="20" t="s">
        <v>15</v>
      </c>
      <c r="C16" s="23">
        <v>252.71</v>
      </c>
      <c r="D16" s="24">
        <v>415</v>
      </c>
    </row>
    <row r="17" spans="2:4" ht="15.6" x14ac:dyDescent="0.3">
      <c r="B17" s="28" t="s">
        <v>16</v>
      </c>
      <c r="C17" s="29">
        <v>279.8</v>
      </c>
      <c r="D17" s="30">
        <v>427</v>
      </c>
    </row>
    <row r="18" spans="2:4" ht="16.2" thickBot="1" x14ac:dyDescent="0.35">
      <c r="B18" s="33" t="s">
        <v>17</v>
      </c>
      <c r="C18" s="34">
        <f>SUM(C6:C17)</f>
        <v>3175.9500000000003</v>
      </c>
      <c r="D18" s="35">
        <f>SUM(D6:D17)</f>
        <v>5301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5" ht="15" thickBot="1" x14ac:dyDescent="0.35"/>
    <row r="4" spans="1:5" ht="22.5" customHeight="1" thickBot="1" x14ac:dyDescent="0.35">
      <c r="B4" s="58" t="s">
        <v>20</v>
      </c>
      <c r="C4" s="59"/>
      <c r="D4" s="60"/>
    </row>
    <row r="5" spans="1:5" ht="18.600000000000001" thickTop="1" x14ac:dyDescent="0.35">
      <c r="A5" s="2"/>
      <c r="B5" s="12" t="s">
        <v>2</v>
      </c>
      <c r="C5" s="13" t="s">
        <v>18</v>
      </c>
      <c r="D5" s="14" t="s">
        <v>4</v>
      </c>
    </row>
    <row r="6" spans="1:5" ht="15.6" x14ac:dyDescent="0.3">
      <c r="A6" s="2"/>
      <c r="B6" s="20" t="s">
        <v>5</v>
      </c>
      <c r="C6" s="23">
        <v>409.11</v>
      </c>
      <c r="D6" s="24">
        <v>569</v>
      </c>
    </row>
    <row r="7" spans="1:5" ht="15.6" x14ac:dyDescent="0.3">
      <c r="A7" s="2"/>
      <c r="B7" s="15" t="s">
        <v>6</v>
      </c>
      <c r="C7" s="16">
        <v>325.62</v>
      </c>
      <c r="D7" s="17">
        <v>441</v>
      </c>
    </row>
    <row r="8" spans="1:5" ht="15.6" x14ac:dyDescent="0.3">
      <c r="A8" s="2"/>
      <c r="B8" s="20" t="s">
        <v>7</v>
      </c>
      <c r="C8" s="21">
        <v>329.39</v>
      </c>
      <c r="D8" s="22">
        <v>454</v>
      </c>
    </row>
    <row r="9" spans="1:5" ht="15.6" x14ac:dyDescent="0.3">
      <c r="A9" s="2"/>
      <c r="B9" s="15" t="s">
        <v>8</v>
      </c>
      <c r="C9" s="16">
        <v>439.92</v>
      </c>
      <c r="D9" s="40">
        <v>455</v>
      </c>
    </row>
    <row r="10" spans="1:5" ht="15.6" x14ac:dyDescent="0.3">
      <c r="A10" s="2"/>
      <c r="B10" s="20" t="s">
        <v>9</v>
      </c>
      <c r="C10" s="23">
        <v>292.85000000000002</v>
      </c>
      <c r="D10" s="36">
        <v>461</v>
      </c>
    </row>
    <row r="11" spans="1:5" ht="15.6" x14ac:dyDescent="0.3">
      <c r="A11" s="2"/>
      <c r="B11" s="15" t="s">
        <v>10</v>
      </c>
      <c r="C11" s="16">
        <v>380.41</v>
      </c>
      <c r="D11" s="40">
        <v>474</v>
      </c>
    </row>
    <row r="12" spans="1:5" ht="15.6" x14ac:dyDescent="0.3">
      <c r="A12" s="2"/>
      <c r="B12" s="20" t="s">
        <v>11</v>
      </c>
      <c r="C12" s="23">
        <v>292.51</v>
      </c>
      <c r="D12" s="36">
        <v>322</v>
      </c>
    </row>
    <row r="13" spans="1:5" ht="15.6" x14ac:dyDescent="0.3">
      <c r="B13" s="15" t="s">
        <v>12</v>
      </c>
      <c r="C13" s="16">
        <v>364.15</v>
      </c>
      <c r="D13" s="40">
        <v>456</v>
      </c>
    </row>
    <row r="14" spans="1:5" ht="15.6" x14ac:dyDescent="0.3">
      <c r="A14" s="37"/>
      <c r="B14" s="39" t="s">
        <v>13</v>
      </c>
      <c r="C14" s="23">
        <v>370.51</v>
      </c>
      <c r="D14" s="39">
        <v>464</v>
      </c>
      <c r="E14" s="38"/>
    </row>
    <row r="15" spans="1:5" ht="15.6" x14ac:dyDescent="0.3">
      <c r="B15" s="15" t="s">
        <v>14</v>
      </c>
      <c r="C15" s="41">
        <v>79.400000000000006</v>
      </c>
      <c r="D15" s="41">
        <v>100</v>
      </c>
      <c r="E15" s="38"/>
    </row>
    <row r="16" spans="1:5" ht="15.6" x14ac:dyDescent="0.3">
      <c r="B16" s="20" t="s">
        <v>15</v>
      </c>
      <c r="C16" s="39">
        <v>295.20999999999998</v>
      </c>
      <c r="D16" s="36">
        <v>416</v>
      </c>
      <c r="E16" s="38"/>
    </row>
    <row r="17" spans="2:4" ht="15.6" x14ac:dyDescent="0.3">
      <c r="B17" s="15" t="s">
        <v>16</v>
      </c>
      <c r="C17" s="16">
        <v>305.83999999999997</v>
      </c>
      <c r="D17" s="17">
        <v>416</v>
      </c>
    </row>
    <row r="18" spans="2:4" ht="16.2" thickBot="1" x14ac:dyDescent="0.35">
      <c r="B18" s="33" t="s">
        <v>17</v>
      </c>
      <c r="C18" s="34">
        <f>SUM(C6:C17)</f>
        <v>3884.9199999999996</v>
      </c>
      <c r="D18" s="35">
        <f>SUM(D6:D17)</f>
        <v>5028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E18"/>
  <sheetViews>
    <sheetView workbookViewId="0">
      <selection activeCell="D11" sqref="D11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5" ht="15" thickBot="1" x14ac:dyDescent="0.35"/>
    <row r="4" spans="1:5" ht="22.5" customHeight="1" thickBot="1" x14ac:dyDescent="0.35">
      <c r="B4" s="58" t="s">
        <v>20</v>
      </c>
      <c r="C4" s="59"/>
      <c r="D4" s="60"/>
    </row>
    <row r="5" spans="1:5" ht="18.600000000000001" thickTop="1" x14ac:dyDescent="0.35">
      <c r="A5" s="2"/>
      <c r="B5" s="12" t="s">
        <v>2</v>
      </c>
      <c r="C5" s="13" t="s">
        <v>18</v>
      </c>
      <c r="D5" s="14" t="s">
        <v>4</v>
      </c>
    </row>
    <row r="6" spans="1:5" ht="15.6" x14ac:dyDescent="0.3">
      <c r="A6" s="2"/>
      <c r="B6" s="20" t="s">
        <v>5</v>
      </c>
      <c r="C6" s="23">
        <v>79.459999999999994</v>
      </c>
      <c r="D6" s="24">
        <v>100</v>
      </c>
    </row>
    <row r="7" spans="1:5" ht="15.6" x14ac:dyDescent="0.3">
      <c r="A7" s="2"/>
      <c r="B7" s="15" t="s">
        <v>6</v>
      </c>
      <c r="C7" s="16">
        <v>231.36</v>
      </c>
      <c r="D7" s="17">
        <v>369</v>
      </c>
    </row>
    <row r="8" spans="1:5" ht="15.6" x14ac:dyDescent="0.3">
      <c r="A8" s="2"/>
      <c r="B8" s="20" t="s">
        <v>7</v>
      </c>
      <c r="C8" s="21">
        <v>307.5</v>
      </c>
      <c r="D8" s="22">
        <v>363</v>
      </c>
    </row>
    <row r="9" spans="1:5" ht="15.6" x14ac:dyDescent="0.3">
      <c r="A9" s="2"/>
      <c r="B9" s="15" t="s">
        <v>8</v>
      </c>
      <c r="C9" s="16">
        <v>81.83</v>
      </c>
      <c r="D9" s="40">
        <v>100</v>
      </c>
    </row>
    <row r="10" spans="1:5" ht="15.6" x14ac:dyDescent="0.3">
      <c r="A10" s="2"/>
      <c r="B10" s="20" t="s">
        <v>9</v>
      </c>
      <c r="C10" s="42">
        <v>258.92</v>
      </c>
      <c r="D10" s="36">
        <v>318</v>
      </c>
    </row>
    <row r="11" spans="1:5" ht="15.6" x14ac:dyDescent="0.3">
      <c r="A11" s="2"/>
      <c r="B11" s="15" t="s">
        <v>10</v>
      </c>
      <c r="C11" s="16">
        <v>242.21</v>
      </c>
      <c r="D11" s="40">
        <v>305</v>
      </c>
    </row>
    <row r="12" spans="1:5" ht="15.6" x14ac:dyDescent="0.3">
      <c r="A12" s="2"/>
      <c r="B12" s="20" t="s">
        <v>11</v>
      </c>
      <c r="C12" s="23">
        <v>78.56</v>
      </c>
      <c r="D12" s="36">
        <v>100</v>
      </c>
    </row>
    <row r="13" spans="1:5" ht="15.6" x14ac:dyDescent="0.3">
      <c r="B13" s="15" t="s">
        <v>12</v>
      </c>
      <c r="C13" s="16">
        <v>217.46</v>
      </c>
      <c r="D13" s="40">
        <v>264</v>
      </c>
    </row>
    <row r="14" spans="1:5" ht="15.6" x14ac:dyDescent="0.3">
      <c r="A14" s="37"/>
      <c r="B14" s="39" t="s">
        <v>13</v>
      </c>
      <c r="C14" s="23">
        <v>206.17</v>
      </c>
      <c r="D14" s="39">
        <v>249</v>
      </c>
      <c r="E14" s="38"/>
    </row>
    <row r="15" spans="1:5" ht="15.6" x14ac:dyDescent="0.3">
      <c r="B15" s="15" t="s">
        <v>14</v>
      </c>
      <c r="C15" s="41">
        <v>83.48</v>
      </c>
      <c r="D15" s="41">
        <v>100</v>
      </c>
      <c r="E15" s="38"/>
    </row>
    <row r="16" spans="1:5" ht="15.6" x14ac:dyDescent="0.3">
      <c r="B16" s="20" t="s">
        <v>15</v>
      </c>
      <c r="C16" s="39">
        <v>180.53</v>
      </c>
      <c r="D16" s="36">
        <v>228</v>
      </c>
      <c r="E16" s="38"/>
    </row>
    <row r="17" spans="2:4" ht="15.6" x14ac:dyDescent="0.3">
      <c r="B17" s="15" t="s">
        <v>16</v>
      </c>
      <c r="C17" s="16">
        <v>166.1</v>
      </c>
      <c r="D17" s="17">
        <v>212</v>
      </c>
    </row>
    <row r="18" spans="2:4" ht="16.2" thickBot="1" x14ac:dyDescent="0.35">
      <c r="B18" s="33" t="s">
        <v>17</v>
      </c>
      <c r="C18" s="34">
        <f>SUM(C6:C17)</f>
        <v>2133.58</v>
      </c>
      <c r="D18" s="35">
        <f>SUM(D6:D17)</f>
        <v>2708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D18"/>
  <sheetViews>
    <sheetView workbookViewId="0">
      <selection activeCell="B7" sqref="B7:D17"/>
    </sheetView>
  </sheetViews>
  <sheetFormatPr defaultRowHeight="14.4" x14ac:dyDescent="0.3"/>
  <cols>
    <col min="1" max="1" width="26.109375" customWidth="1"/>
    <col min="2" max="2" width="19.44140625" customWidth="1"/>
    <col min="3" max="3" width="20.44140625" customWidth="1"/>
    <col min="4" max="4" width="26.44140625" bestFit="1" customWidth="1"/>
  </cols>
  <sheetData>
    <row r="3" spans="1:4" ht="15" thickBot="1" x14ac:dyDescent="0.35"/>
    <row r="4" spans="1:4" ht="21.6" thickBot="1" x14ac:dyDescent="0.35">
      <c r="B4" s="58" t="s">
        <v>20</v>
      </c>
      <c r="C4" s="59"/>
      <c r="D4" s="60"/>
    </row>
    <row r="5" spans="1:4" ht="18.600000000000001" thickTop="1" x14ac:dyDescent="0.35">
      <c r="A5" s="2"/>
      <c r="B5" s="12" t="s">
        <v>2</v>
      </c>
      <c r="C5" s="13" t="s">
        <v>18</v>
      </c>
      <c r="D5" s="14" t="s">
        <v>4</v>
      </c>
    </row>
    <row r="6" spans="1:4" ht="15.6" x14ac:dyDescent="0.3">
      <c r="A6" s="2"/>
      <c r="B6" s="20" t="s">
        <v>5</v>
      </c>
      <c r="C6" s="23">
        <v>224.43</v>
      </c>
      <c r="D6" s="24">
        <v>290</v>
      </c>
    </row>
    <row r="7" spans="1:4" ht="15.6" x14ac:dyDescent="0.3">
      <c r="A7" s="2"/>
      <c r="B7" s="15" t="s">
        <v>6</v>
      </c>
      <c r="C7" s="16">
        <v>139</v>
      </c>
      <c r="D7" s="17">
        <v>217</v>
      </c>
    </row>
    <row r="8" spans="1:4" ht="15.6" x14ac:dyDescent="0.3">
      <c r="A8" s="2"/>
      <c r="B8" s="20" t="s">
        <v>7</v>
      </c>
      <c r="C8" s="21">
        <v>152.13</v>
      </c>
      <c r="D8" s="22">
        <v>205</v>
      </c>
    </row>
    <row r="9" spans="1:4" ht="15.6" x14ac:dyDescent="0.3">
      <c r="A9" s="2"/>
      <c r="B9" s="15" t="s">
        <v>8</v>
      </c>
      <c r="C9" s="16">
        <v>93.42</v>
      </c>
      <c r="D9" s="40">
        <v>121</v>
      </c>
    </row>
    <row r="10" spans="1:4" ht="15.6" x14ac:dyDescent="0.3">
      <c r="A10" s="2"/>
      <c r="B10" s="20" t="s">
        <v>9</v>
      </c>
      <c r="C10" s="42">
        <v>150.49</v>
      </c>
      <c r="D10" s="36">
        <v>202</v>
      </c>
    </row>
    <row r="11" spans="1:4" ht="15.6" x14ac:dyDescent="0.3">
      <c r="A11" s="2"/>
      <c r="B11" s="15" t="s">
        <v>10</v>
      </c>
      <c r="C11" s="16">
        <v>138.91</v>
      </c>
      <c r="D11" s="40">
        <v>193</v>
      </c>
    </row>
    <row r="12" spans="1:4" ht="15.6" x14ac:dyDescent="0.3">
      <c r="A12" s="2"/>
      <c r="B12" s="20" t="s">
        <v>11</v>
      </c>
      <c r="C12" s="23">
        <v>119.41</v>
      </c>
      <c r="D12" s="36">
        <v>166</v>
      </c>
    </row>
    <row r="13" spans="1:4" ht="15.6" x14ac:dyDescent="0.3">
      <c r="B13" s="15" t="s">
        <v>12</v>
      </c>
      <c r="C13" s="16">
        <v>143.31</v>
      </c>
      <c r="D13" s="40">
        <v>197</v>
      </c>
    </row>
    <row r="14" spans="1:4" ht="15.6" x14ac:dyDescent="0.3">
      <c r="A14" s="37"/>
      <c r="B14" s="39" t="s">
        <v>13</v>
      </c>
      <c r="C14" s="44">
        <v>132.16</v>
      </c>
      <c r="D14" s="39">
        <v>192</v>
      </c>
    </row>
    <row r="15" spans="1:4" ht="15.6" x14ac:dyDescent="0.3">
      <c r="B15" s="15" t="s">
        <v>14</v>
      </c>
      <c r="C15" s="41">
        <v>41.44</v>
      </c>
      <c r="D15" s="41">
        <v>100</v>
      </c>
    </row>
    <row r="16" spans="1:4" ht="15.6" x14ac:dyDescent="0.3">
      <c r="B16" s="20" t="s">
        <v>15</v>
      </c>
      <c r="C16" s="39">
        <v>60.62</v>
      </c>
      <c r="D16" s="36">
        <v>186</v>
      </c>
    </row>
    <row r="17" spans="2:4" ht="15.6" x14ac:dyDescent="0.3">
      <c r="B17" s="15" t="s">
        <v>16</v>
      </c>
      <c r="C17" s="16">
        <v>144.02000000000001</v>
      </c>
      <c r="D17" s="17">
        <v>181</v>
      </c>
    </row>
    <row r="18" spans="2:4" ht="16.2" thickBot="1" x14ac:dyDescent="0.35">
      <c r="B18" s="33" t="s">
        <v>17</v>
      </c>
      <c r="C18" s="34">
        <f>SUM(C6:C17)</f>
        <v>1539.34</v>
      </c>
      <c r="D18" s="35">
        <f>SUM(D6:D17)</f>
        <v>2250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Valentina</cp:lastModifiedBy>
  <dcterms:created xsi:type="dcterms:W3CDTF">2013-09-10T13:21:21Z</dcterms:created>
  <dcterms:modified xsi:type="dcterms:W3CDTF">2024-11-07T16:21:16Z</dcterms:modified>
</cp:coreProperties>
</file>