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SABEL\OneDrive\Área de Trabalho\Isabel Freitas Proben 2023\Baixa Tensão\Geral\Núcleo de Transporte\"/>
    </mc:Choice>
  </mc:AlternateContent>
  <bookViews>
    <workbookView xWindow="0" yWindow="0" windowWidth="23040" windowHeight="9372" tabRatio="798" activeTab="13"/>
  </bookViews>
  <sheets>
    <sheet name="2012" sheetId="8" r:id="rId1"/>
    <sheet name="2013" sheetId="3" r:id="rId2"/>
    <sheet name="2014" sheetId="4" r:id="rId3"/>
    <sheet name="2015" sheetId="5" r:id="rId4"/>
    <sheet name="2016" sheetId="6" r:id="rId5"/>
    <sheet name="2017" sheetId="9" r:id="rId6"/>
    <sheet name="2018" sheetId="10" r:id="rId7"/>
    <sheet name="2019" sheetId="12" r:id="rId8"/>
    <sheet name="2020" sheetId="13" r:id="rId9"/>
    <sheet name="2021" sheetId="14" r:id="rId10"/>
    <sheet name="2022" sheetId="15" r:id="rId11"/>
    <sheet name="2023" sheetId="16" r:id="rId12"/>
    <sheet name="2024" sheetId="17" r:id="rId13"/>
    <sheet name="GRAFICO" sheetId="11" r:id="rId14"/>
    <sheet name="HISTORICO" sheetId="1" r:id="rId15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9" i="17" l="1"/>
  <c r="C19" i="17"/>
  <c r="C19" i="16" l="1"/>
  <c r="C18" i="1" s="1"/>
  <c r="D19" i="16"/>
  <c r="D18" i="1" s="1"/>
  <c r="D7" i="15" l="1"/>
  <c r="D19" i="15"/>
  <c r="D17" i="1" s="1"/>
  <c r="C19" i="15"/>
  <c r="C17" i="1" s="1"/>
  <c r="D18" i="14" l="1"/>
  <c r="D16" i="1" s="1"/>
  <c r="C18" i="14"/>
  <c r="C16" i="1" s="1"/>
  <c r="D18" i="13"/>
  <c r="D15" i="1" s="1"/>
  <c r="C18" i="13"/>
  <c r="C15" i="1" s="1"/>
  <c r="D18" i="12"/>
  <c r="D14" i="1" s="1"/>
  <c r="C18" i="12"/>
  <c r="C14" i="1" s="1"/>
  <c r="D18" i="10" l="1"/>
  <c r="D13" i="1" s="1"/>
  <c r="C18" i="10"/>
  <c r="C13" i="1" s="1"/>
  <c r="C18" i="6"/>
  <c r="C11" i="1" s="1"/>
  <c r="D18" i="8"/>
  <c r="C18" i="8"/>
  <c r="D18" i="3"/>
  <c r="D8" i="1" s="1"/>
  <c r="C18" i="3"/>
  <c r="C8" i="1" s="1"/>
  <c r="C18" i="4"/>
  <c r="C9" i="1" s="1"/>
  <c r="D18" i="4"/>
  <c r="D9" i="1" s="1"/>
  <c r="D18" i="5"/>
  <c r="D10" i="1" s="1"/>
  <c r="C18" i="5"/>
  <c r="C10" i="1" s="1"/>
  <c r="D18" i="6"/>
  <c r="D11" i="1" s="1"/>
  <c r="D18" i="9" l="1"/>
  <c r="D12" i="1" s="1"/>
  <c r="C18" i="9"/>
  <c r="C12" i="1" s="1"/>
</calcChain>
</file>

<file path=xl/sharedStrings.xml><?xml version="1.0" encoding="utf-8"?>
<sst xmlns="http://schemas.openxmlformats.org/spreadsheetml/2006/main" count="241" uniqueCount="32">
  <si>
    <t>Ano</t>
  </si>
  <si>
    <t>Total em consumo (kWh)</t>
  </si>
  <si>
    <t>Mês</t>
  </si>
  <si>
    <t>Consumo Ativo (kWh)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</si>
  <si>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</si>
  <si>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</si>
  <si>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</si>
  <si>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</si>
  <si>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</si>
  <si>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</si>
  <si>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</si>
  <si>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</si>
  <si>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</si>
  <si>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</si>
  <si>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</si>
  <si>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</si>
  <si>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Total</t>
  </si>
  <si>
    <t>Fatura Total (R$)</t>
  </si>
  <si>
    <t>Total em dinheiro (R$)</t>
  </si>
  <si>
    <t>Núcleo de Transportes</t>
  </si>
  <si>
    <t>Setembro/2023</t>
  </si>
  <si>
    <t>Outubro/2023</t>
  </si>
  <si>
    <t>Novembro/2023</t>
  </si>
  <si>
    <t>Dezembro/2023</t>
  </si>
  <si>
    <t>Janeiro/2024</t>
  </si>
  <si>
    <t>Fevereiro/2024</t>
  </si>
  <si>
    <t>Março/2024</t>
  </si>
  <si>
    <t>Abril/2024</t>
  </si>
  <si>
    <t>Maio/2024</t>
  </si>
  <si>
    <t>Junho/2024</t>
  </si>
  <si>
    <t>Julho/2024</t>
  </si>
  <si>
    <t>Agosto/2024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</si>
</sst>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&quot;R$&quot;#,##0.00"/>
    <numFmt numFmtId="166" formatCode="&quot;R$&quot;\ #,##0.00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sz val="3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rgb="FF66666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7">
    <xf numFmtId="0" fontId="0" fillId="0" borderId="0" xfId="0"/>
    <xf numFmtId="4" fontId="0" fillId="0" borderId="0" xfId="0" applyNumberFormat="1"/>
    <xf numFmtId="0" fontId="3" fillId="0" borderId="0" xfId="0" applyFont="1"/>
    <xf numFmtId="0" fontId="5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2" xfId="0" applyFont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4" fontId="7" fillId="3" borderId="0" xfId="0" applyNumberFormat="1" applyFont="1" applyFill="1" applyAlignment="1">
      <alignment horizontal="center" vertical="center"/>
    </xf>
    <xf numFmtId="3" fontId="7" fillId="3" borderId="2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4" fontId="7" fillId="0" borderId="0" xfId="0" applyNumberFormat="1" applyFont="1" applyAlignment="1">
      <alignment horizontal="center" vertical="center"/>
    </xf>
    <xf numFmtId="3" fontId="7" fillId="0" borderId="2" xfId="0" applyNumberFormat="1" applyFont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4" fontId="8" fillId="3" borderId="4" xfId="0" applyNumberFormat="1" applyFont="1" applyFill="1" applyBorder="1" applyAlignment="1">
      <alignment horizontal="center" vertical="center"/>
    </xf>
    <xf numFmtId="3" fontId="8" fillId="3" borderId="5" xfId="0" applyNumberFormat="1" applyFont="1" applyFill="1" applyBorder="1" applyAlignment="1">
      <alignment horizontal="center" vertical="center"/>
    </xf>
    <xf numFmtId="0" fontId="9" fillId="0" borderId="0" xfId="0" applyFont="1"/>
    <xf numFmtId="0" fontId="2" fillId="0" borderId="0" xfId="0" applyFont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3" fontId="7" fillId="0" borderId="2" xfId="0" applyNumberFormat="1" applyFont="1" applyBorder="1" applyAlignment="1">
      <alignment horizontal="center"/>
    </xf>
    <xf numFmtId="3" fontId="7" fillId="3" borderId="2" xfId="0" applyNumberFormat="1" applyFont="1" applyFill="1" applyBorder="1" applyAlignment="1">
      <alignment horizontal="center"/>
    </xf>
    <xf numFmtId="3" fontId="0" fillId="0" borderId="0" xfId="0" applyNumberFormat="1"/>
    <xf numFmtId="49" fontId="7" fillId="3" borderId="1" xfId="0" applyNumberFormat="1" applyFont="1" applyFill="1" applyBorder="1" applyAlignment="1">
      <alignment horizontal="center"/>
    </xf>
    <xf numFmtId="49" fontId="7" fillId="4" borderId="1" xfId="0" applyNumberFormat="1" applyFont="1" applyFill="1" applyBorder="1" applyAlignment="1">
      <alignment horizontal="center"/>
    </xf>
    <xf numFmtId="3" fontId="7" fillId="4" borderId="2" xfId="0" applyNumberFormat="1" applyFont="1" applyFill="1" applyBorder="1" applyAlignment="1">
      <alignment horizontal="center" vertical="center"/>
    </xf>
    <xf numFmtId="166" fontId="7" fillId="3" borderId="0" xfId="0" applyNumberFormat="1" applyFont="1" applyFill="1" applyAlignment="1">
      <alignment horizontal="center" vertical="center"/>
    </xf>
    <xf numFmtId="166" fontId="7" fillId="4" borderId="0" xfId="0" applyNumberFormat="1" applyFont="1" applyFill="1" applyAlignment="1">
      <alignment horizontal="center" vertical="center"/>
    </xf>
    <xf numFmtId="49" fontId="7" fillId="4" borderId="3" xfId="0" applyNumberFormat="1" applyFont="1" applyFill="1" applyBorder="1" applyAlignment="1">
      <alignment horizontal="center"/>
    </xf>
    <xf numFmtId="166" fontId="7" fillId="4" borderId="4" xfId="0" applyNumberFormat="1" applyFont="1" applyFill="1" applyBorder="1" applyAlignment="1">
      <alignment horizontal="center" vertical="center"/>
    </xf>
    <xf numFmtId="3" fontId="7" fillId="4" borderId="5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165" fontId="7" fillId="0" borderId="0" xfId="0" applyNumberFormat="1" applyFont="1" applyAlignment="1">
      <alignment horizontal="center"/>
    </xf>
    <xf numFmtId="165" fontId="7" fillId="3" borderId="0" xfId="0" applyNumberFormat="1" applyFont="1" applyFill="1" applyAlignment="1">
      <alignment horizontal="center"/>
    </xf>
    <xf numFmtId="165" fontId="0" fillId="3" borderId="0" xfId="0" applyNumberFormat="1" applyFill="1" applyAlignment="1">
      <alignment horizontal="center"/>
    </xf>
    <xf numFmtId="3" fontId="0" fillId="3" borderId="2" xfId="0" applyNumberFormat="1" applyFill="1" applyBorder="1" applyAlignment="1">
      <alignment horizontal="center"/>
    </xf>
    <xf numFmtId="0" fontId="7" fillId="0" borderId="3" xfId="0" applyFont="1" applyBorder="1" applyAlignment="1">
      <alignment horizontal="center"/>
    </xf>
    <xf numFmtId="165" fontId="7" fillId="0" borderId="4" xfId="0" applyNumberFormat="1" applyFont="1" applyBorder="1" applyAlignment="1">
      <alignment horizontal="center"/>
    </xf>
    <xf numFmtId="3" fontId="7" fillId="0" borderId="5" xfId="0" applyNumberFormat="1" applyFont="1" applyBorder="1" applyAlignment="1">
      <alignment horizontal="center"/>
    </xf>
    <xf numFmtId="49" fontId="7" fillId="3" borderId="3" xfId="0" applyNumberFormat="1" applyFont="1" applyFill="1" applyBorder="1" applyAlignment="1">
      <alignment horizontal="center"/>
    </xf>
    <xf numFmtId="166" fontId="7" fillId="3" borderId="4" xfId="0" applyNumberFormat="1" applyFont="1" applyFill="1" applyBorder="1" applyAlignment="1">
      <alignment horizontal="center" vertical="center"/>
    </xf>
    <xf numFmtId="3" fontId="7" fillId="3" borderId="5" xfId="0" applyNumberFormat="1" applyFont="1" applyFill="1" applyBorder="1" applyAlignment="1">
      <alignment horizontal="center" vertical="center"/>
    </xf>
    <xf numFmtId="2" fontId="7" fillId="3" borderId="4" xfId="0" applyNumberFormat="1" applyFont="1" applyFill="1" applyBorder="1" applyAlignment="1">
      <alignment horizontal="center" vertical="center"/>
    </xf>
    <xf numFmtId="2" fontId="7" fillId="4" borderId="4" xfId="0" applyNumberFormat="1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</cellXfs>
  <cellStyles count="2">
    <cellStyle name="Normal" xfId="0" builtinId="0"/>
    <cellStyle name="Vírgula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8470722655730994E-2"/>
          <c:y val="0.10097656752038056"/>
          <c:w val="0.59549936641135126"/>
          <c:h val="0.75214698908517363"/>
        </c:manualLayout>
      </c:layout>
      <c:lineChart>
        <c:grouping val="stacked"/>
        <c:varyColors val="0"/>
        <c:ser>
          <c:idx val="0"/>
          <c:order val="0"/>
          <c:tx>
            <c:strRef>
              <c:f>'2017'!$C$5</c:f>
              <c:strCache>
                <c:ptCount val="1"/>
                <c:pt idx="0">
                  <c:v>Fatura Total (R$)</c:v>
                </c:pt>
              </c:strCache>
            </c:strRef>
          </c:tx>
          <c:spPr>
            <a:ln>
              <a:solidFill>
                <a:schemeClr val="tx2">
                  <a:lumMod val="50000"/>
                </a:schemeClr>
              </a:solidFill>
            </a:ln>
          </c:spPr>
          <c:marker>
            <c:spPr>
              <a:solidFill>
                <a:schemeClr val="tx2">
                  <a:lumMod val="50000"/>
                </a:schemeClr>
              </a:solidFill>
              <a:ln>
                <a:solidFill>
                  <a:schemeClr val="tx2">
                    <a:lumMod val="50000"/>
                  </a:schemeClr>
                </a:solidFill>
              </a:ln>
            </c:spPr>
          </c:marker>
          <c:dLbls>
            <c:dLbl>
              <c:idx val="0"/>
              <c:layout>
                <c:manualLayout>
                  <c:x val="-0.1206703099120484"/>
                  <c:y val="-3.16479848779340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BF0A-48C5-9A0E-C2A0F075FC11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8.704533980496533E-2"/>
                  <c:y val="5.015313859982469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/>
                  </a:pPr>
                  <a:endParaRPr lang="pt-B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BF0A-48C5-9A0E-C2A0F075FC11}"/>
                </c:ext>
                <c:ext xmlns:c15="http://schemas.microsoft.com/office/drawing/2012/chart" uri="{CE6537A1-D6FC-4f65-9D91-7224C49458BB}">
                  <c15:layout>
                    <c:manualLayout>
                      <c:w val="9.8245219347581528E-2"/>
                      <c:h val="5.4004836372048698E-2"/>
                    </c:manualLayout>
                  </c15:layout>
                </c:ext>
              </c:extLst>
            </c:dLbl>
            <c:dLbl>
              <c:idx val="2"/>
              <c:layout>
                <c:manualLayout>
                  <c:x val="-8.244050202386119E-2"/>
                  <c:y val="-4.06267115635955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BF0A-48C5-9A0E-C2A0F075FC11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6.7385986200544104E-2"/>
                  <c:y val="3.75009144816324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BF0A-48C5-9A0E-C2A0F075FC11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7.7986058829260518E-2"/>
                  <c:y val="-3.78227131533106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BF0A-48C5-9A0E-C2A0F075FC11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7883315766631974E-2"/>
                  <c:y val="3.40384892961160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BF0A-48C5-9A0E-C2A0F075FC11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0.1075792494442141"/>
                  <c:y val="-2.16316922754478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BF0A-48C5-9A0E-C2A0F075FC11}"/>
                </c:ex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2.7117259948805608E-2"/>
                  <c:y val="7.21281322231691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BF0A-48C5-9A0E-C2A0F075FC11}"/>
                </c:ex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1.4041256653941878E-2"/>
                  <c:y val="-6.6036943080686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BF0A-48C5-9A0E-C2A0F075FC11}"/>
                </c:ex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0.14321302356890522"/>
                  <c:y val="-5.34556530782934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BF0A-48C5-9A0E-C2A0F075FC11}"/>
                </c:ex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8.7527877912898747E-2"/>
                  <c:y val="4.32552283633640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BF0A-48C5-9A0E-C2A0F075FC11}"/>
                </c:ex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2.4565866274589693E-2"/>
                  <c:y val="-5.63056227273895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BF0A-48C5-9A0E-C2A0F075FC11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'2017'!$B$6:$B$15</c:f>
              <c:strCache>
                <c:ptCount val="10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</c:strCache>
            </c:strRef>
          </c:cat>
          <c:val>
            <c:numRef>
              <c:f>'2017'!$C$6:$C$15</c:f>
              <c:numCache>
                <c:formatCode>#,##0.00</c:formatCode>
                <c:ptCount val="10"/>
                <c:pt idx="0">
                  <c:v>2423.23</c:v>
                </c:pt>
                <c:pt idx="1">
                  <c:v>1990.2</c:v>
                </c:pt>
                <c:pt idx="2">
                  <c:v>2285.84</c:v>
                </c:pt>
                <c:pt idx="3">
                  <c:v>2364.1</c:v>
                </c:pt>
                <c:pt idx="4">
                  <c:v>2796.17</c:v>
                </c:pt>
                <c:pt idx="5">
                  <c:v>2718.1</c:v>
                </c:pt>
                <c:pt idx="6">
                  <c:v>2464.58</c:v>
                </c:pt>
                <c:pt idx="7">
                  <c:v>2637.62</c:v>
                </c:pt>
                <c:pt idx="8">
                  <c:v>1991.14</c:v>
                </c:pt>
                <c:pt idx="9">
                  <c:v>1757.02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C-BF0A-48C5-9A0E-C2A0F075FC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21436064"/>
        <c:axId val="-1721435520"/>
      </c:lineChart>
      <c:lineChart>
        <c:grouping val="stacked"/>
        <c:varyColors val="0"/>
        <c:ser>
          <c:idx val="1"/>
          <c:order val="1"/>
          <c:tx>
            <c:strRef>
              <c:f>'2017'!$D$5</c:f>
              <c:strCache>
                <c:ptCount val="1"/>
                <c:pt idx="0">
                  <c:v>Consumo Ativo (kWh)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dLbls>
            <c:dLbl>
              <c:idx val="0"/>
              <c:layout>
                <c:manualLayout>
                  <c:x val="-8.2862634296697171E-2"/>
                  <c:y val="-2.80093366103082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D-BF0A-48C5-9A0E-C2A0F075FC11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7.3939045020947183E-2"/>
                  <c:y val="-4.04144035305915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E-BF0A-48C5-9A0E-C2A0F075FC11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6.5030690061380139E-2"/>
                  <c:y val="-4.6577515417666006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3.967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F-BF0A-48C5-9A0E-C2A0F075FC11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6.7039139792565303E-2"/>
                  <c:y val="1.592384394692250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/>
                  </a:pPr>
                  <a:endParaRPr lang="pt-B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0-BF0A-48C5-9A0E-C2A0F075FC11}"/>
                </c:ext>
                <c:ext xmlns:c15="http://schemas.microsoft.com/office/drawing/2012/chart" uri="{CE6537A1-D6FC-4f65-9D91-7224C49458BB}">
                  <c15:layout>
                    <c:manualLayout>
                      <c:w val="9.6188763806099045E-2"/>
                      <c:h val="5.3779676164753008E-2"/>
                    </c:manualLayout>
                  </c15:layout>
                </c:ext>
              </c:extLst>
            </c:dLbl>
            <c:dLbl>
              <c:idx val="4"/>
              <c:layout>
                <c:manualLayout>
                  <c:x val="-7.8393311072337074E-2"/>
                  <c:y val="-4.37082675071329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1-BF0A-48C5-9A0E-C2A0F075FC11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4.0178206070697858E-2"/>
                  <c:y val="2.21136488113718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2-BF0A-48C5-9A0E-C2A0F075FC11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5.3631284916201581E-2"/>
                  <c:y val="-3.1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3-BF0A-48C5-9A0E-C2A0F075FC11}"/>
                </c:ex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4.2458100558659215E-2"/>
                  <c:y val="-3.08380905511811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4-BF0A-48C5-9A0E-C2A0F075FC11}"/>
                </c:ex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5.8085436170872362E-2"/>
                  <c:y val="2.2437177583435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5-BF0A-48C5-9A0E-C2A0F075FC11}"/>
                </c:ex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4.9162011173184424E-2"/>
                  <c:y val="-2.78983759842522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6-BF0A-48C5-9A0E-C2A0F075FC11}"/>
                </c:ex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2.0051371531314789E-2"/>
                  <c:y val="-3.39942481576902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7-BF0A-48C5-9A0E-C2A0F075FC11}"/>
                </c:ex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8.1935738759997022E-17"/>
                  <c:y val="6.516486220472440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8-BF0A-48C5-9A0E-C2A0F075FC11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'2017'!$B$6:$B$15</c:f>
              <c:strCache>
                <c:ptCount val="10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</c:strCache>
            </c:strRef>
          </c:cat>
          <c:val>
            <c:numRef>
              <c:f>'2017'!$D$6:$D$15</c:f>
              <c:numCache>
                <c:formatCode>#,##0</c:formatCode>
                <c:ptCount val="10"/>
                <c:pt idx="0">
                  <c:v>4234</c:v>
                </c:pt>
                <c:pt idx="1">
                  <c:v>3544</c:v>
                </c:pt>
                <c:pt idx="2">
                  <c:v>4074</c:v>
                </c:pt>
                <c:pt idx="3">
                  <c:v>4137</c:v>
                </c:pt>
                <c:pt idx="4">
                  <c:v>4485</c:v>
                </c:pt>
                <c:pt idx="5">
                  <c:v>4339</c:v>
                </c:pt>
                <c:pt idx="6">
                  <c:v>4122</c:v>
                </c:pt>
                <c:pt idx="7">
                  <c:v>4163</c:v>
                </c:pt>
                <c:pt idx="8">
                  <c:v>3324</c:v>
                </c:pt>
                <c:pt idx="9">
                  <c:v>2968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9-BF0A-48C5-9A0E-C2A0F075FC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60700416"/>
        <c:axId val="-1560708032"/>
      </c:lineChart>
      <c:catAx>
        <c:axId val="-1721436064"/>
        <c:scaling>
          <c:orientation val="minMax"/>
        </c:scaling>
        <c:delete val="0"/>
        <c:axPos val="b"/>
        <c:majorGridlines>
          <c:spPr>
            <a:ln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1800000"/>
          <a:lstStyle/>
          <a:p>
            <a:pPr>
              <a:defRPr sz="900" baseline="0">
                <a:latin typeface="Tw Cen MT" pitchFamily="34" charset="0"/>
              </a:defRPr>
            </a:pPr>
            <a:endParaRPr lang="pt-BR"/>
          </a:p>
        </c:txPr>
        <c:crossAx val="-1721435520"/>
        <c:crosses val="autoZero"/>
        <c:auto val="1"/>
        <c:lblAlgn val="ctr"/>
        <c:lblOffset val="100"/>
        <c:noMultiLvlLbl val="0"/>
      </c:catAx>
      <c:valAx>
        <c:axId val="-1721435520"/>
        <c:scaling>
          <c:orientation val="minMax"/>
        </c:scaling>
        <c:delete val="1"/>
        <c:axPos val="l"/>
        <c:numFmt formatCode="#,##0" sourceLinked="0"/>
        <c:majorTickMark val="out"/>
        <c:minorTickMark val="none"/>
        <c:tickLblPos val="none"/>
        <c:crossAx val="-1721436064"/>
        <c:crosses val="autoZero"/>
        <c:crossBetween val="between"/>
      </c:valAx>
      <c:valAx>
        <c:axId val="-1560708032"/>
        <c:scaling>
          <c:orientation val="minMax"/>
          <c:max val="15000"/>
        </c:scaling>
        <c:delete val="1"/>
        <c:axPos val="r"/>
        <c:numFmt formatCode="#,##0" sourceLinked="1"/>
        <c:majorTickMark val="out"/>
        <c:minorTickMark val="none"/>
        <c:tickLblPos val="none"/>
        <c:crossAx val="-1560700416"/>
        <c:crosses val="max"/>
        <c:crossBetween val="between"/>
      </c:valAx>
      <c:catAx>
        <c:axId val="-15607004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560708032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3977407293362818"/>
          <c:y val="0.43957615441425357"/>
          <c:w val="0.2570417280947796"/>
          <c:h val="0.10444691827314689"/>
        </c:manualLayout>
      </c:layout>
      <c:overlay val="0"/>
      <c:txPr>
        <a:bodyPr/>
        <a:lstStyle/>
        <a:p>
          <a:pPr>
            <a:defRPr sz="800" b="1" baseline="0">
              <a:latin typeface="Tw Cen MT" pitchFamily="34" charset="0"/>
            </a:defRPr>
          </a:pPr>
          <a:endParaRPr lang="pt-BR"/>
        </a:p>
      </c:txPr>
    </c:legend>
    <c:plotVisOnly val="1"/>
    <c:dispBlanksAs val="zero"/>
    <c:showDLblsOverMax val="0"/>
  </c:chart>
  <c:txPr>
    <a:bodyPr/>
    <a:lstStyle/>
    <a:p>
      <a:pPr>
        <a:defRPr b="1"/>
      </a:pPr>
      <a:endParaRPr lang="pt-BR"/>
    </a:p>
  </c:txPr>
  <c:printSettings>
    <c:headerFooter/>
    <c:pageMargins b="0.78740157499999996" l="0.511811024" r="0.511811024" t="0.78740157499999996" header="0.31496062000000385" footer="0.3149606200000038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3806585435098749E-2"/>
          <c:y val="5.8841261280696083E-2"/>
          <c:w val="0.93299748280571571"/>
          <c:h val="0.81309747240499308"/>
        </c:manualLayout>
      </c:layout>
      <c:lineChart>
        <c:grouping val="stacked"/>
        <c:varyColors val="0"/>
        <c:ser>
          <c:idx val="0"/>
          <c:order val="0"/>
          <c:tx>
            <c:strRef>
              <c:f>GRAFICO!$C$5</c:f>
              <c:strCache>
                <c:ptCount val="1"/>
                <c:pt idx="0">
                  <c:v>Fatura Total (R$)</c:v>
                </c:pt>
              </c:strCache>
            </c:strRef>
          </c:tx>
          <c:spPr>
            <a:ln>
              <a:solidFill>
                <a:schemeClr val="tx2">
                  <a:lumMod val="50000"/>
                </a:schemeClr>
              </a:solidFill>
            </a:ln>
          </c:spPr>
          <c:marker>
            <c:spPr>
              <a:solidFill>
                <a:schemeClr val="tx2">
                  <a:lumMod val="50000"/>
                </a:schemeClr>
              </a:solidFill>
              <a:ln>
                <a:solidFill>
                  <a:schemeClr val="tx2">
                    <a:lumMod val="50000"/>
                  </a:schemeClr>
                </a:solidFill>
              </a:ln>
            </c:spPr>
          </c:marker>
          <c:dLbls>
            <c:dLbl>
              <c:idx val="0"/>
              <c:layout>
                <c:manualLayout>
                  <c:x val="-4.4521078463807949E-2"/>
                  <c:y val="-3.209874732123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C5DA-4F67-A1B6-135D4AFF340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0438798956358828E-2"/>
                  <c:y val="-3.00425487260396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3A7B-4D07-B324-887A47777938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4.1105551679457772E-2"/>
                  <c:y val="2.27418469243068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C5DA-4F67-A1B6-135D4AFF340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4.8523605829548157E-2"/>
                  <c:y val="-3.5226245254907987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R$ </a:t>
                    </a:r>
                    <a:r>
                      <a:rPr lang="en-US" i="0"/>
                      <a:t>255</a:t>
                    </a:r>
                    <a:r>
                      <a:rPr lang="en-US"/>
                      <a:t>,90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3A7B-4D07-B324-887A47777938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4.4061144606059248E-2"/>
                  <c:y val="3.18462632896132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3A7B-4D07-B324-887A47777938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4.9944924704481204E-2"/>
                  <c:y val="3.29339479980000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C5DA-4F67-A1B6-135D4AFF340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4.5964064180558692E-2"/>
                  <c:y val="2.88318058603330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C5DA-4F67-A1B6-135D4AFF340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4.6389486781280367E-2"/>
                  <c:y val="3.03568748467109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3A7B-4D07-B324-887A47777938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5.0094421741586119E-2"/>
                  <c:y val="2.28712100642591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C5DA-4F67-A1B6-135D4AFF340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4.7807821600154649E-2"/>
                  <c:y val="2.74420369699254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C5DA-4F67-A1B6-135D4AFF340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4.2847152756424478E-2"/>
                  <c:y val="2.97504304291111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3.998883683843317E-2"/>
                  <c:y val="3.46543578604398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3A7B-4D07-B324-887A47777938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GRAFICO!$B$6:$B$17</c:f>
              <c:strCache>
                <c:ptCount val="12"/>
                <c:pt idx="0">
                  <c:v>Setembro/2023</c:v>
                </c:pt>
                <c:pt idx="1">
                  <c:v>Outubro/2023</c:v>
                </c:pt>
                <c:pt idx="2">
                  <c:v>Novembro/2023</c:v>
                </c:pt>
                <c:pt idx="3">
                  <c:v>Dezembro/2023</c:v>
                </c:pt>
                <c:pt idx="4">
                  <c:v>Janeiro/2024</c:v>
                </c:pt>
                <c:pt idx="5">
                  <c:v>Fevereiro/2024</c:v>
                </c:pt>
                <c:pt idx="6">
                  <c:v>Março/2024</c:v>
                </c:pt>
                <c:pt idx="7">
                  <c:v>Abril/2024</c:v>
                </c:pt>
                <c:pt idx="8">
                  <c:v>Maio/2024</c:v>
                </c:pt>
                <c:pt idx="9">
                  <c:v>Junho/2024</c:v>
                </c:pt>
                <c:pt idx="10">
                  <c:v>Julho/2024</c:v>
                </c:pt>
                <c:pt idx="11">
                  <c:v>Agosto/2024</c:v>
                </c:pt>
              </c:strCache>
            </c:strRef>
          </c:cat>
          <c:val>
            <c:numRef>
              <c:f>GRAFICO!$C$6:$C$17</c:f>
              <c:numCache>
                <c:formatCode>"R$"\ #,##0.00</c:formatCode>
                <c:ptCount val="12"/>
                <c:pt idx="0">
                  <c:v>991.11</c:v>
                </c:pt>
                <c:pt idx="1">
                  <c:v>821.03</c:v>
                </c:pt>
                <c:pt idx="2">
                  <c:v>155.36000000000001</c:v>
                </c:pt>
                <c:pt idx="3">
                  <c:v>595.08000000000004</c:v>
                </c:pt>
                <c:pt idx="4">
                  <c:v>224.91</c:v>
                </c:pt>
                <c:pt idx="5">
                  <c:v>216.24</c:v>
                </c:pt>
                <c:pt idx="6">
                  <c:v>216.73</c:v>
                </c:pt>
                <c:pt idx="7">
                  <c:v>189.69</c:v>
                </c:pt>
                <c:pt idx="8">
                  <c:v>173.46</c:v>
                </c:pt>
                <c:pt idx="9">
                  <c:v>175.84</c:v>
                </c:pt>
                <c:pt idx="10">
                  <c:v>198.06</c:v>
                </c:pt>
                <c:pt idx="11">
                  <c:v>354.99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D-C5DA-4F67-A1B6-135D4AFF34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60701504"/>
        <c:axId val="-1560703136"/>
      </c:lineChart>
      <c:lineChart>
        <c:grouping val="stacked"/>
        <c:varyColors val="0"/>
        <c:ser>
          <c:idx val="1"/>
          <c:order val="1"/>
          <c:tx>
            <c:strRef>
              <c:f>GRAFICO!$D$5</c:f>
              <c:strCache>
                <c:ptCount val="1"/>
                <c:pt idx="0">
                  <c:v>Consumo Ativo (kWh)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dLbls>
            <c:dLbl>
              <c:idx val="0"/>
              <c:layout>
                <c:manualLayout>
                  <c:x val="-4.0206784278547486E-2"/>
                  <c:y val="-3.54707397686400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E-C5DA-4F67-A1B6-135D4AFF340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3102393342700674E-2"/>
                  <c:y val="-2.96771100333769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3A7B-4D07-B324-887A47777938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3.2661920720117602E-2"/>
                  <c:y val="-2.96409670102712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"/>
                  <c:y val="9.259259259259283E-3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3A7B-4D07-B324-887A47777938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1.5189873417721525E-2"/>
                  <c:y val="1.5432098765432107E-2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3A7B-4D07-B324-887A47777938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4309638630811289E-2"/>
                  <c:y val="-3.56855136936480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3.2661920720117719E-2"/>
                  <c:y val="-3.25804057911484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3.4309638630811289E-2"/>
                  <c:y val="-2.96409670102712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3.4309638630811289E-2"/>
                  <c:y val="-2.96409670102712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3.2873658958720124E-2"/>
                  <c:y val="-3.58916243993022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3A7B-4D07-B324-887A47777938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GRAFICO!$B$6:$B$17</c:f>
              <c:strCache>
                <c:ptCount val="12"/>
                <c:pt idx="0">
                  <c:v>Setembro/2023</c:v>
                </c:pt>
                <c:pt idx="1">
                  <c:v>Outubro/2023</c:v>
                </c:pt>
                <c:pt idx="2">
                  <c:v>Novembro/2023</c:v>
                </c:pt>
                <c:pt idx="3">
                  <c:v>Dezembro/2023</c:v>
                </c:pt>
                <c:pt idx="4">
                  <c:v>Janeiro/2024</c:v>
                </c:pt>
                <c:pt idx="5">
                  <c:v>Fevereiro/2024</c:v>
                </c:pt>
                <c:pt idx="6">
                  <c:v>Março/2024</c:v>
                </c:pt>
                <c:pt idx="7">
                  <c:v>Abril/2024</c:v>
                </c:pt>
                <c:pt idx="8">
                  <c:v>Maio/2024</c:v>
                </c:pt>
                <c:pt idx="9">
                  <c:v>Junho/2024</c:v>
                </c:pt>
                <c:pt idx="10">
                  <c:v>Julho/2024</c:v>
                </c:pt>
                <c:pt idx="11">
                  <c:v>Agosto/2024</c:v>
                </c:pt>
              </c:strCache>
            </c:strRef>
          </c:cat>
          <c:val>
            <c:numRef>
              <c:f>GRAFICO!$D$6:$D$17</c:f>
              <c:numCache>
                <c:formatCode>#,##0</c:formatCode>
                <c:ptCount val="12"/>
                <c:pt idx="0">
                  <c:v>1290</c:v>
                </c:pt>
                <c:pt idx="1">
                  <c:v>1308</c:v>
                </c:pt>
                <c:pt idx="2">
                  <c:v>966</c:v>
                </c:pt>
                <c:pt idx="3">
                  <c:v>1347</c:v>
                </c:pt>
                <c:pt idx="4">
                  <c:v>1507</c:v>
                </c:pt>
                <c:pt idx="5">
                  <c:v>1865</c:v>
                </c:pt>
                <c:pt idx="6">
                  <c:v>1888</c:v>
                </c:pt>
                <c:pt idx="7">
                  <c:v>1488</c:v>
                </c:pt>
                <c:pt idx="8">
                  <c:v>1253</c:v>
                </c:pt>
                <c:pt idx="9">
                  <c:v>1299</c:v>
                </c:pt>
                <c:pt idx="10">
                  <c:v>1605</c:v>
                </c:pt>
                <c:pt idx="11">
                  <c:v>1451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B-C5DA-4F67-A1B6-135D4AFF34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60697152"/>
        <c:axId val="-1560698240"/>
      </c:lineChart>
      <c:catAx>
        <c:axId val="-1560701504"/>
        <c:scaling>
          <c:orientation val="minMax"/>
        </c:scaling>
        <c:delete val="0"/>
        <c:axPos val="b"/>
        <c:majorGridlines>
          <c:spPr>
            <a:ln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1800000"/>
          <a:lstStyle/>
          <a:p>
            <a:pPr>
              <a:defRPr/>
            </a:pPr>
            <a:endParaRPr lang="pt-BR"/>
          </a:p>
        </c:txPr>
        <c:crossAx val="-1560703136"/>
        <c:crosses val="autoZero"/>
        <c:auto val="1"/>
        <c:lblAlgn val="ctr"/>
        <c:lblOffset val="100"/>
        <c:noMultiLvlLbl val="0"/>
      </c:catAx>
      <c:valAx>
        <c:axId val="-1560703136"/>
        <c:scaling>
          <c:orientation val="minMax"/>
        </c:scaling>
        <c:delete val="1"/>
        <c:axPos val="l"/>
        <c:numFmt formatCode="#,##0" sourceLinked="0"/>
        <c:majorTickMark val="out"/>
        <c:minorTickMark val="none"/>
        <c:tickLblPos val="none"/>
        <c:crossAx val="-1560701504"/>
        <c:crosses val="autoZero"/>
        <c:crossBetween val="between"/>
      </c:valAx>
      <c:valAx>
        <c:axId val="-1560698240"/>
        <c:scaling>
          <c:orientation val="minMax"/>
          <c:max val="15000"/>
        </c:scaling>
        <c:delete val="1"/>
        <c:axPos val="r"/>
        <c:numFmt formatCode="#,##0" sourceLinked="1"/>
        <c:majorTickMark val="out"/>
        <c:minorTickMark val="none"/>
        <c:tickLblPos val="none"/>
        <c:crossAx val="-1560697152"/>
        <c:crosses val="max"/>
        <c:crossBetween val="between"/>
      </c:valAx>
      <c:catAx>
        <c:axId val="-15606971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560698240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3.1870367415145769E-2"/>
          <c:y val="6.1704316249171748E-2"/>
          <c:w val="0.18787320459114837"/>
          <c:h val="0.13053957296433835"/>
        </c:manualLayout>
      </c:layout>
      <c:overlay val="0"/>
      <c:spPr>
        <a:solidFill>
          <a:sysClr val="window" lastClr="FFFFFF"/>
        </a:solidFill>
      </c:spPr>
    </c:legend>
    <c:plotVisOnly val="1"/>
    <c:dispBlanksAs val="zero"/>
    <c:showDLblsOverMax val="0"/>
  </c:chart>
  <c:txPr>
    <a:bodyPr/>
    <a:lstStyle/>
    <a:p>
      <a:pPr>
        <a:defRPr sz="900" b="1"/>
      </a:pPr>
      <a:endParaRPr lang="pt-BR"/>
    </a:p>
  </c:txPr>
  <c:printSettings>
    <c:headerFooter/>
    <c:pageMargins b="0.78740157499999996" l="0.511811024" r="0.511811024" t="0.78740157499999996" header="0.31496062000000397" footer="0.31496062000000397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3421928279907418E-2"/>
          <c:y val="6.5531292621713269E-2"/>
          <c:w val="0.92947588970959594"/>
          <c:h val="0.77089434716183058"/>
        </c:manualLayout>
      </c:layout>
      <c:lineChart>
        <c:grouping val="stacked"/>
        <c:varyColors val="0"/>
        <c:ser>
          <c:idx val="0"/>
          <c:order val="0"/>
          <c:tx>
            <c:strRef>
              <c:f>HISTORICO!$C$5</c:f>
              <c:strCache>
                <c:ptCount val="1"/>
                <c:pt idx="0">
                  <c:v>Total em dinheiro (R$)</c:v>
                </c:pt>
              </c:strCache>
            </c:strRef>
          </c:tx>
          <c:spPr>
            <a:ln>
              <a:solidFill>
                <a:schemeClr val="tx2">
                  <a:lumMod val="50000"/>
                </a:schemeClr>
              </a:solidFill>
            </a:ln>
          </c:spPr>
          <c:marker>
            <c:spPr>
              <a:solidFill>
                <a:schemeClr val="tx2">
                  <a:lumMod val="50000"/>
                </a:schemeClr>
              </a:solidFill>
              <a:ln>
                <a:solidFill>
                  <a:schemeClr val="tx2">
                    <a:lumMod val="50000"/>
                  </a:schemeClr>
                </a:solidFill>
              </a:ln>
            </c:spPr>
          </c:marker>
          <c:dLbls>
            <c:dLbl>
              <c:idx val="0"/>
              <c:layout>
                <c:manualLayout>
                  <c:x val="-5.472541063257149E-2"/>
                  <c:y val="5.24177587790924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536D-4ED9-BE2E-6790544BDAA3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2.2858957146485791E-2"/>
                  <c:y val="3.40272391324217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536D-4ED9-BE2E-6790544BDAA3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2373350041267822E-2"/>
                  <c:y val="2.21769598969380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536D-4ED9-BE2E-6790544BDAA3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6.0030604437643707E-2"/>
                  <c:y val="-3.74865342114323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536D-4ED9-BE2E-6790544BDAA3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6.5054564514514274E-2"/>
                  <c:y val="5.05432275539948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536D-4ED9-BE2E-6790544BDAA3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6.0916495385720811E-2"/>
                  <c:y val="6.74810779202502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536D-4ED9-BE2E-6790544BDAA3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5.5354507388147164E-2"/>
                  <c:y val="-4.69328508584762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536D-4ED9-BE2E-6790544BDAA3}"/>
                </c:ex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6.1346474766400184E-2"/>
                  <c:y val="3.44004531168440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536D-4ED9-BE2E-6790544BDAA3}"/>
                </c:ex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4.5696028834092101E-2"/>
                  <c:y val="3.85130340737256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536D-4ED9-BE2E-6790544BDAA3}"/>
                </c:ex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7.5172174158858421E-2"/>
                  <c:y val="7.7274793091084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F6DA-4DF5-9652-BEF6303F7DC5}"/>
                </c:ex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4.6372475691847423E-2"/>
                  <c:y val="5.19730549493421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4D60-431E-8362-434D3F84369E}"/>
                </c:ext>
                <c:ext xmlns:c15="http://schemas.microsoft.com/office/drawing/2012/chart" uri="{CE6537A1-D6FC-4f65-9D91-7224C49458BB}"/>
              </c:extLst>
            </c:dLbl>
            <c:numFmt formatCode="&quot;R$&quot;\ #,##0.0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HISTORICO!$B$8:$B$18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HISTORICO!$C$8:$C$18</c:f>
              <c:numCache>
                <c:formatCode>"R$"#,##0.00</c:formatCode>
                <c:ptCount val="11"/>
                <c:pt idx="0">
                  <c:v>15691.210000000001</c:v>
                </c:pt>
                <c:pt idx="1">
                  <c:v>19878.64</c:v>
                </c:pt>
                <c:pt idx="2">
                  <c:v>29596.39</c:v>
                </c:pt>
                <c:pt idx="3">
                  <c:v>38265.849999999991</c:v>
                </c:pt>
                <c:pt idx="4">
                  <c:v>26494.68</c:v>
                </c:pt>
                <c:pt idx="5">
                  <c:v>32680.68</c:v>
                </c:pt>
                <c:pt idx="6">
                  <c:v>33855.550000000003</c:v>
                </c:pt>
                <c:pt idx="7">
                  <c:v>15259.149999999998</c:v>
                </c:pt>
                <c:pt idx="8">
                  <c:v>21698.46</c:v>
                </c:pt>
                <c:pt idx="9">
                  <c:v>20333.57</c:v>
                </c:pt>
                <c:pt idx="10">
                  <c:v>7056.3499999999995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9-536D-4ED9-BE2E-6790544BDA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60702592"/>
        <c:axId val="-1560699872"/>
      </c:lineChart>
      <c:lineChart>
        <c:grouping val="stacked"/>
        <c:varyColors val="0"/>
        <c:ser>
          <c:idx val="1"/>
          <c:order val="1"/>
          <c:tx>
            <c:strRef>
              <c:f>HISTORICO!$D$5</c:f>
              <c:strCache>
                <c:ptCount val="1"/>
                <c:pt idx="0">
                  <c:v>Total em consumo (kWh)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HISTORICO!$B$8:$B$18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HISTORICO!$D$8:$D$18</c:f>
              <c:numCache>
                <c:formatCode>#,##0</c:formatCode>
                <c:ptCount val="11"/>
                <c:pt idx="0">
                  <c:v>41803</c:v>
                </c:pt>
                <c:pt idx="1">
                  <c:v>48235</c:v>
                </c:pt>
                <c:pt idx="2">
                  <c:v>42718</c:v>
                </c:pt>
                <c:pt idx="3">
                  <c:v>53560</c:v>
                </c:pt>
                <c:pt idx="4">
                  <c:v>44042</c:v>
                </c:pt>
                <c:pt idx="5">
                  <c:v>42812</c:v>
                </c:pt>
                <c:pt idx="6">
                  <c:v>42591</c:v>
                </c:pt>
                <c:pt idx="7">
                  <c:v>20482</c:v>
                </c:pt>
                <c:pt idx="8">
                  <c:v>24642</c:v>
                </c:pt>
                <c:pt idx="9">
                  <c:v>23507</c:v>
                </c:pt>
                <c:pt idx="10">
                  <c:v>17973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5-536D-4ED9-BE2E-6790544BDA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60694432"/>
        <c:axId val="-1560699328"/>
      </c:lineChart>
      <c:catAx>
        <c:axId val="-1560702592"/>
        <c:scaling>
          <c:orientation val="minMax"/>
        </c:scaling>
        <c:delete val="0"/>
        <c:axPos val="b"/>
        <c:majorGridlines>
          <c:spPr>
            <a:ln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1800000"/>
          <a:lstStyle/>
          <a:p>
            <a:pPr>
              <a:defRPr/>
            </a:pPr>
            <a:endParaRPr lang="pt-BR"/>
          </a:p>
        </c:txPr>
        <c:crossAx val="-1560699872"/>
        <c:crosses val="autoZero"/>
        <c:auto val="1"/>
        <c:lblAlgn val="ctr"/>
        <c:lblOffset val="100"/>
        <c:noMultiLvlLbl val="0"/>
      </c:catAx>
      <c:valAx>
        <c:axId val="-1560699872"/>
        <c:scaling>
          <c:orientation val="minMax"/>
        </c:scaling>
        <c:delete val="1"/>
        <c:axPos val="l"/>
        <c:numFmt formatCode="#,##0" sourceLinked="0"/>
        <c:majorTickMark val="out"/>
        <c:minorTickMark val="none"/>
        <c:tickLblPos val="none"/>
        <c:crossAx val="-1560702592"/>
        <c:crosses val="autoZero"/>
        <c:crossBetween val="between"/>
      </c:valAx>
      <c:valAx>
        <c:axId val="-1560699328"/>
        <c:scaling>
          <c:orientation val="minMax"/>
        </c:scaling>
        <c:delete val="1"/>
        <c:axPos val="r"/>
        <c:numFmt formatCode="#,##0" sourceLinked="0"/>
        <c:majorTickMark val="out"/>
        <c:minorTickMark val="none"/>
        <c:tickLblPos val="none"/>
        <c:crossAx val="-1560694432"/>
        <c:crosses val="max"/>
        <c:crossBetween val="between"/>
      </c:valAx>
      <c:catAx>
        <c:axId val="-15606944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560699328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1413190030664686"/>
          <c:y val="6.2220156128139692E-2"/>
          <c:w val="0.21340377976853889"/>
          <c:h val="8.7382498938295833E-2"/>
        </c:manualLayout>
      </c:layout>
      <c:overlay val="0"/>
      <c:spPr>
        <a:solidFill>
          <a:schemeClr val="bg1"/>
        </a:solidFill>
      </c:spPr>
      <c:txPr>
        <a:bodyPr/>
        <a:lstStyle/>
        <a:p>
          <a:pPr>
            <a:defRPr sz="1000"/>
          </a:pPr>
          <a:endParaRPr lang="pt-BR"/>
        </a:p>
      </c:txPr>
    </c:legend>
    <c:plotVisOnly val="1"/>
    <c:dispBlanksAs val="zero"/>
    <c:showDLblsOverMax val="0"/>
  </c:chart>
  <c:txPr>
    <a:bodyPr/>
    <a:lstStyle/>
    <a:p>
      <a:pPr>
        <a:defRPr sz="1100" b="1"/>
      </a:pPr>
      <a:endParaRPr lang="pt-BR"/>
    </a:p>
  </c:txPr>
  <c:printSettings>
    <c:headerFooter/>
    <c:pageMargins b="0.78740157499999996" l="0.511811024" r="0.511811024" t="0.78740157499999996" header="0.31496062000000352" footer="0.3149606200000035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317500</xdr:colOff>
      <xdr:row>3</xdr:row>
      <xdr:rowOff>63500</xdr:rowOff>
    </xdr:from>
    <xdr:to>
      <xdr:col>13</xdr:col>
      <xdr:colOff>476250</xdr:colOff>
      <xdr:row>23</xdr:row>
      <xdr:rowOff>42333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228600</xdr:colOff>
      <xdr:row>0</xdr:row>
      <xdr:rowOff>0</xdr:rowOff>
    </xdr:from>
    <xdr:to>
      <xdr:col>16</xdr:col>
      <xdr:colOff>438150</xdr:colOff>
      <xdr:row>20</xdr:row>
      <xdr:rowOff>28575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xmlns="" id="{00000000-0008-0000-0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219075</xdr:colOff>
      <xdr:row>1</xdr:row>
      <xdr:rowOff>38100</xdr:rowOff>
    </xdr:from>
    <xdr:to>
      <xdr:col>14</xdr:col>
      <xdr:colOff>581025</xdr:colOff>
      <xdr:row>23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19"/>
  <sheetViews>
    <sheetView workbookViewId="0"/>
  </sheetViews>
  <sheetFormatPr defaultColWidth="9.109375" defaultRowHeight="14.4" x14ac:dyDescent="0.3"/>
  <cols>
    <col min="1" max="2" width="25.6640625" customWidth="1"/>
    <col min="3" max="3" width="22.6640625" customWidth="1"/>
    <col min="4" max="4" width="25.44140625" customWidth="1"/>
  </cols>
  <sheetData>
    <row r="3" spans="1:4" ht="15" thickBot="1" x14ac:dyDescent="0.35"/>
    <row r="4" spans="1:4" ht="22.5" customHeight="1" thickBot="1" x14ac:dyDescent="0.9">
      <c r="A4" s="2"/>
      <c r="B4" s="44" t="s">
        <v>19</v>
      </c>
      <c r="C4" s="45"/>
      <c r="D4" s="46"/>
    </row>
    <row r="5" spans="1:4" ht="18.600000000000001" thickTop="1" x14ac:dyDescent="0.35">
      <c r="A5" s="3"/>
      <c r="B5" s="4" t="s">
        <v>2</v>
      </c>
      <c r="C5" s="5" t="s">
        <v>17</v>
      </c>
      <c r="D5" s="6" t="s">
        <v>3</v>
      </c>
    </row>
    <row r="6" spans="1:4" ht="15.6" x14ac:dyDescent="0.3">
      <c r="B6" s="7" t="s">
        <v>4</v>
      </c>
      <c r="C6" s="8">
        <v>554.664672</v>
      </c>
      <c r="D6" s="9">
        <v>1160</v>
      </c>
    </row>
    <row r="7" spans="1:4" ht="15.6" x14ac:dyDescent="0.3">
      <c r="B7" s="10" t="s">
        <v>5</v>
      </c>
      <c r="C7" s="11">
        <v>558.96810479999999</v>
      </c>
      <c r="D7" s="12">
        <v>1169</v>
      </c>
    </row>
    <row r="8" spans="1:4" ht="15.6" x14ac:dyDescent="0.3">
      <c r="B8" s="7" t="s">
        <v>6</v>
      </c>
      <c r="C8" s="8">
        <v>374.87681279999998</v>
      </c>
      <c r="D8" s="9">
        <v>784</v>
      </c>
    </row>
    <row r="9" spans="1:4" ht="15.6" x14ac:dyDescent="0.3">
      <c r="B9" s="10" t="s">
        <v>7</v>
      </c>
      <c r="C9" s="11">
        <v>281.63576879999999</v>
      </c>
      <c r="D9" s="12">
        <v>589</v>
      </c>
    </row>
    <row r="10" spans="1:4" ht="15.6" x14ac:dyDescent="0.3">
      <c r="B10" s="7" t="s">
        <v>8</v>
      </c>
      <c r="C10" s="8">
        <v>942.92994239999996</v>
      </c>
      <c r="D10" s="9">
        <v>1972</v>
      </c>
    </row>
    <row r="11" spans="1:4" ht="15.6" x14ac:dyDescent="0.3">
      <c r="B11" s="10" t="s">
        <v>9</v>
      </c>
      <c r="C11" s="11">
        <v>2153.1508776000001</v>
      </c>
      <c r="D11" s="12">
        <v>4503</v>
      </c>
    </row>
    <row r="12" spans="1:4" ht="15.6" x14ac:dyDescent="0.3">
      <c r="B12" s="7" t="s">
        <v>10</v>
      </c>
      <c r="C12" s="8">
        <v>1849.5197856</v>
      </c>
      <c r="D12" s="9">
        <v>3868</v>
      </c>
    </row>
    <row r="13" spans="1:4" ht="15.6" x14ac:dyDescent="0.3">
      <c r="B13" s="10" t="s">
        <v>11</v>
      </c>
      <c r="C13" s="11">
        <v>1656.8216279999999</v>
      </c>
      <c r="D13" s="12">
        <v>3465</v>
      </c>
    </row>
    <row r="14" spans="1:4" ht="15.6" x14ac:dyDescent="0.3">
      <c r="B14" s="7" t="s">
        <v>12</v>
      </c>
      <c r="C14" s="8">
        <v>1568.8403352</v>
      </c>
      <c r="D14" s="9">
        <v>3281</v>
      </c>
    </row>
    <row r="15" spans="1:4" ht="15.6" x14ac:dyDescent="0.3">
      <c r="B15" s="10" t="s">
        <v>13</v>
      </c>
      <c r="C15" s="11">
        <v>1387.1398392000001</v>
      </c>
      <c r="D15" s="12">
        <v>2901</v>
      </c>
    </row>
    <row r="16" spans="1:4" ht="15.6" x14ac:dyDescent="0.3">
      <c r="B16" s="7" t="s">
        <v>14</v>
      </c>
      <c r="C16" s="8">
        <v>1241.3012831999999</v>
      </c>
      <c r="D16" s="9">
        <v>2596</v>
      </c>
    </row>
    <row r="17" spans="2:4" ht="15.6" x14ac:dyDescent="0.3">
      <c r="B17" s="10" t="s">
        <v>15</v>
      </c>
      <c r="C17" s="11">
        <v>1394.3122272000001</v>
      </c>
      <c r="D17" s="12">
        <v>2916</v>
      </c>
    </row>
    <row r="18" spans="2:4" ht="16.2" thickBot="1" x14ac:dyDescent="0.35">
      <c r="B18" s="13" t="s">
        <v>16</v>
      </c>
      <c r="C18" s="14">
        <f>SUM(C6:C17)</f>
        <v>13964.1612768</v>
      </c>
      <c r="D18" s="15">
        <f>SUM(D6:D17)</f>
        <v>29204</v>
      </c>
    </row>
    <row r="19" spans="2:4" x14ac:dyDescent="0.3">
      <c r="C19" s="1"/>
      <c r="D19" s="1"/>
    </row>
  </sheetData>
  <mergeCells count="1">
    <mergeCell ref="B4:D4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19"/>
  <sheetViews>
    <sheetView workbookViewId="0"/>
  </sheetViews>
  <sheetFormatPr defaultColWidth="9.109375" defaultRowHeight="14.4" x14ac:dyDescent="0.3"/>
  <cols>
    <col min="1" max="2" width="25.6640625" customWidth="1"/>
    <col min="3" max="3" width="22.6640625" customWidth="1"/>
    <col min="4" max="4" width="25.44140625" customWidth="1"/>
  </cols>
  <sheetData>
    <row r="3" spans="1:4" ht="15" thickBot="1" x14ac:dyDescent="0.35"/>
    <row r="4" spans="1:4" ht="22.5" customHeight="1" thickBot="1" x14ac:dyDescent="0.9">
      <c r="A4" s="2"/>
      <c r="B4" s="44" t="s">
        <v>19</v>
      </c>
      <c r="C4" s="45"/>
      <c r="D4" s="46"/>
    </row>
    <row r="5" spans="1:4" ht="18.600000000000001" thickTop="1" x14ac:dyDescent="0.35">
      <c r="A5" s="3"/>
      <c r="B5" s="4" t="s">
        <v>2</v>
      </c>
      <c r="C5" s="5" t="s">
        <v>17</v>
      </c>
      <c r="D5" s="6" t="s">
        <v>3</v>
      </c>
    </row>
    <row r="6" spans="1:4" ht="15.6" x14ac:dyDescent="0.3">
      <c r="B6" s="7" t="s">
        <v>4</v>
      </c>
      <c r="C6" s="8">
        <v>1587.15</v>
      </c>
      <c r="D6" s="9">
        <v>3207</v>
      </c>
    </row>
    <row r="7" spans="1:4" ht="15.6" x14ac:dyDescent="0.3">
      <c r="B7" s="10" t="s">
        <v>5</v>
      </c>
      <c r="C7" s="11">
        <v>1311.49</v>
      </c>
      <c r="D7" s="12">
        <v>3540</v>
      </c>
    </row>
    <row r="8" spans="1:4" ht="15.6" x14ac:dyDescent="0.3">
      <c r="B8" s="7" t="s">
        <v>6</v>
      </c>
      <c r="C8" s="8">
        <v>1297.23</v>
      </c>
      <c r="D8" s="9">
        <v>3437</v>
      </c>
    </row>
    <row r="9" spans="1:4" ht="15.6" x14ac:dyDescent="0.3">
      <c r="B9" s="10" t="s">
        <v>7</v>
      </c>
      <c r="C9" s="11">
        <v>1594.46</v>
      </c>
      <c r="D9" s="12">
        <v>4201</v>
      </c>
    </row>
    <row r="10" spans="1:4" ht="15.6" x14ac:dyDescent="0.3">
      <c r="B10" s="7" t="s">
        <v>8</v>
      </c>
      <c r="C10" s="8">
        <v>1430.44</v>
      </c>
      <c r="D10" s="9">
        <v>4018</v>
      </c>
    </row>
    <row r="11" spans="1:4" ht="15.6" x14ac:dyDescent="0.3">
      <c r="B11" s="10" t="s">
        <v>9</v>
      </c>
      <c r="C11" s="11">
        <v>1391.77</v>
      </c>
      <c r="D11" s="12">
        <v>4080</v>
      </c>
    </row>
    <row r="12" spans="1:4" ht="15.6" x14ac:dyDescent="0.3">
      <c r="B12" s="7" t="s">
        <v>10</v>
      </c>
      <c r="C12" s="8">
        <v>1335.27</v>
      </c>
      <c r="D12" s="9">
        <v>3801</v>
      </c>
    </row>
    <row r="13" spans="1:4" ht="15.6" x14ac:dyDescent="0.3">
      <c r="B13" s="10" t="s">
        <v>11</v>
      </c>
      <c r="C13" s="11">
        <v>1430.91</v>
      </c>
      <c r="D13" s="12">
        <v>3974</v>
      </c>
    </row>
    <row r="14" spans="1:4" ht="15.6" x14ac:dyDescent="0.3">
      <c r="B14" s="7" t="s">
        <v>12</v>
      </c>
      <c r="C14" s="8">
        <v>1084.24</v>
      </c>
      <c r="D14" s="9">
        <v>3232</v>
      </c>
    </row>
    <row r="15" spans="1:4" ht="15.6" x14ac:dyDescent="0.3">
      <c r="B15" s="10" t="s">
        <v>13</v>
      </c>
      <c r="C15" s="11">
        <v>1251.8599999999999</v>
      </c>
      <c r="D15" s="12">
        <v>3473</v>
      </c>
    </row>
    <row r="16" spans="1:4" ht="15.6" x14ac:dyDescent="0.3">
      <c r="B16" s="7" t="s">
        <v>14</v>
      </c>
      <c r="C16" s="8">
        <v>934.4</v>
      </c>
      <c r="D16" s="9">
        <v>2420</v>
      </c>
    </row>
    <row r="17" spans="2:4" ht="15.6" x14ac:dyDescent="0.3">
      <c r="B17" s="10" t="s">
        <v>15</v>
      </c>
      <c r="C17" s="11">
        <v>1041.99</v>
      </c>
      <c r="D17" s="12">
        <v>2420</v>
      </c>
    </row>
    <row r="18" spans="2:4" ht="16.2" thickBot="1" x14ac:dyDescent="0.35">
      <c r="B18" s="13" t="s">
        <v>16</v>
      </c>
      <c r="C18" s="14">
        <f>SUM(C6:C17)</f>
        <v>15691.210000000001</v>
      </c>
      <c r="D18" s="15">
        <f>SUM(D6:D17)</f>
        <v>41803</v>
      </c>
    </row>
    <row r="19" spans="2:4" x14ac:dyDescent="0.3">
      <c r="C19" s="1"/>
      <c r="D19" s="1"/>
    </row>
  </sheetData>
  <mergeCells count="1">
    <mergeCell ref="B4:D4"/>
  </mergeCells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19"/>
  <sheetViews>
    <sheetView workbookViewId="0"/>
  </sheetViews>
  <sheetFormatPr defaultColWidth="9.109375" defaultRowHeight="14.4" x14ac:dyDescent="0.3"/>
  <cols>
    <col min="1" max="2" width="25.6640625" customWidth="1"/>
    <col min="3" max="3" width="22.6640625" customWidth="1"/>
    <col min="4" max="4" width="25.44140625" customWidth="1"/>
  </cols>
  <sheetData>
    <row r="3" spans="1:4" ht="15" thickBot="1" x14ac:dyDescent="0.35"/>
    <row r="4" spans="1:4" ht="22.5" customHeight="1" thickBot="1" x14ac:dyDescent="0.9">
      <c r="A4" s="2"/>
      <c r="B4" s="44" t="s">
        <v>19</v>
      </c>
      <c r="C4" s="45"/>
      <c r="D4" s="46"/>
    </row>
    <row r="5" spans="1:4" ht="18.600000000000001" thickTop="1" x14ac:dyDescent="0.35">
      <c r="A5" s="3"/>
      <c r="B5" s="4" t="s">
        <v>2</v>
      </c>
      <c r="C5" s="5" t="s">
        <v>17</v>
      </c>
      <c r="D5" s="6" t="s">
        <v>3</v>
      </c>
    </row>
    <row r="6" spans="1:4" ht="15.6" x14ac:dyDescent="0.3">
      <c r="B6" s="7" t="s">
        <v>4</v>
      </c>
      <c r="C6" s="8">
        <v>1111.53</v>
      </c>
      <c r="D6" s="9">
        <v>2498</v>
      </c>
    </row>
    <row r="7" spans="1:4" ht="15.6" x14ac:dyDescent="0.3">
      <c r="B7" s="10" t="s">
        <v>5</v>
      </c>
      <c r="C7" s="11">
        <v>885.85</v>
      </c>
      <c r="D7" s="12">
        <v>1990</v>
      </c>
    </row>
    <row r="8" spans="1:4" ht="15.6" x14ac:dyDescent="0.3">
      <c r="B8" s="7" t="s">
        <v>6</v>
      </c>
      <c r="C8" s="8">
        <v>1470.63</v>
      </c>
      <c r="D8" s="9">
        <v>3348</v>
      </c>
    </row>
    <row r="9" spans="1:4" ht="15.6" x14ac:dyDescent="0.3">
      <c r="B9" s="10" t="s">
        <v>7</v>
      </c>
      <c r="C9" s="11">
        <v>2063.2399999999998</v>
      </c>
      <c r="D9" s="12">
        <v>4714</v>
      </c>
    </row>
    <row r="10" spans="1:4" ht="15.6" x14ac:dyDescent="0.3">
      <c r="B10" s="7" t="s">
        <v>8</v>
      </c>
      <c r="C10" s="8">
        <v>2069.0500000000002</v>
      </c>
      <c r="D10" s="9">
        <v>5263</v>
      </c>
    </row>
    <row r="11" spans="1:4" ht="15.6" x14ac:dyDescent="0.3">
      <c r="B11" s="10" t="s">
        <v>9</v>
      </c>
      <c r="C11" s="11">
        <v>2074.31</v>
      </c>
      <c r="D11" s="12">
        <v>5259</v>
      </c>
    </row>
    <row r="12" spans="1:4" ht="15.6" x14ac:dyDescent="0.3">
      <c r="B12" s="7" t="s">
        <v>10</v>
      </c>
      <c r="C12" s="8">
        <v>2601.66</v>
      </c>
      <c r="D12" s="9">
        <v>6519</v>
      </c>
    </row>
    <row r="13" spans="1:4" ht="15.6" x14ac:dyDescent="0.3">
      <c r="B13" s="10" t="s">
        <v>11</v>
      </c>
      <c r="C13" s="11">
        <v>2363.42</v>
      </c>
      <c r="D13" s="12">
        <v>5934</v>
      </c>
    </row>
    <row r="14" spans="1:4" ht="15.6" x14ac:dyDescent="0.3">
      <c r="B14" s="7" t="s">
        <v>12</v>
      </c>
      <c r="C14" s="8">
        <v>1471.99</v>
      </c>
      <c r="D14" s="9">
        <v>3697</v>
      </c>
    </row>
    <row r="15" spans="1:4" ht="15.6" x14ac:dyDescent="0.3">
      <c r="B15" s="10" t="s">
        <v>13</v>
      </c>
      <c r="C15" s="11">
        <v>1445.62</v>
      </c>
      <c r="D15" s="12">
        <v>3584</v>
      </c>
    </row>
    <row r="16" spans="1:4" ht="15.6" x14ac:dyDescent="0.3">
      <c r="B16" s="7" t="s">
        <v>14</v>
      </c>
      <c r="C16" s="8">
        <v>1045.32</v>
      </c>
      <c r="D16" s="9">
        <v>2625</v>
      </c>
    </row>
    <row r="17" spans="2:4" ht="15.6" x14ac:dyDescent="0.3">
      <c r="B17" s="10" t="s">
        <v>15</v>
      </c>
      <c r="C17" s="11">
        <v>1276.02</v>
      </c>
      <c r="D17" s="12">
        <v>2804</v>
      </c>
    </row>
    <row r="18" spans="2:4" ht="16.2" thickBot="1" x14ac:dyDescent="0.35">
      <c r="B18" s="13" t="s">
        <v>16</v>
      </c>
      <c r="C18" s="14">
        <f>SUM(C6:C17)</f>
        <v>19878.64</v>
      </c>
      <c r="D18" s="15">
        <f>SUM(D6:D17)</f>
        <v>48235</v>
      </c>
    </row>
    <row r="19" spans="2:4" x14ac:dyDescent="0.3">
      <c r="C19" s="1"/>
      <c r="D19" s="1"/>
    </row>
  </sheetData>
  <mergeCells count="1">
    <mergeCell ref="B4:D4"/>
  </mergeCells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19"/>
  <sheetViews>
    <sheetView workbookViewId="0"/>
  </sheetViews>
  <sheetFormatPr defaultColWidth="9.109375" defaultRowHeight="14.4" x14ac:dyDescent="0.3"/>
  <cols>
    <col min="1" max="2" width="25.6640625" customWidth="1"/>
    <col min="3" max="3" width="22.6640625" customWidth="1"/>
    <col min="4" max="4" width="25.44140625" customWidth="1"/>
  </cols>
  <sheetData>
    <row r="3" spans="1:4" ht="15" thickBot="1" x14ac:dyDescent="0.35"/>
    <row r="4" spans="1:4" ht="22.5" customHeight="1" thickBot="1" x14ac:dyDescent="0.9">
      <c r="A4" s="2"/>
      <c r="B4" s="44" t="s">
        <v>19</v>
      </c>
      <c r="C4" s="45"/>
      <c r="D4" s="46"/>
    </row>
    <row r="5" spans="1:4" ht="18.600000000000001" thickTop="1" x14ac:dyDescent="0.35">
      <c r="A5" s="3"/>
      <c r="B5" s="4" t="s">
        <v>2</v>
      </c>
      <c r="C5" s="5" t="s">
        <v>17</v>
      </c>
      <c r="D5" s="6" t="s">
        <v>3</v>
      </c>
    </row>
    <row r="6" spans="1:4" ht="15.6" x14ac:dyDescent="0.3">
      <c r="B6" s="7" t="s">
        <v>4</v>
      </c>
      <c r="C6" s="8">
        <v>1509.47</v>
      </c>
      <c r="D6" s="9">
        <v>2857</v>
      </c>
    </row>
    <row r="7" spans="1:4" ht="15.6" x14ac:dyDescent="0.3">
      <c r="B7" s="10" t="s">
        <v>5</v>
      </c>
      <c r="C7" s="11">
        <v>1561.15</v>
      </c>
      <c r="D7" s="12">
        <v>2873</v>
      </c>
    </row>
    <row r="8" spans="1:4" ht="15.6" x14ac:dyDescent="0.3">
      <c r="B8" s="7" t="s">
        <v>6</v>
      </c>
      <c r="C8" s="8">
        <v>1557.19</v>
      </c>
      <c r="D8" s="9">
        <v>2475</v>
      </c>
    </row>
    <row r="9" spans="1:4" ht="15.6" x14ac:dyDescent="0.3">
      <c r="B9" s="10" t="s">
        <v>7</v>
      </c>
      <c r="C9" s="11">
        <v>2297.9299999999998</v>
      </c>
      <c r="D9" s="12">
        <v>3303</v>
      </c>
    </row>
    <row r="10" spans="1:4" ht="15.6" x14ac:dyDescent="0.3">
      <c r="B10" s="7" t="s">
        <v>8</v>
      </c>
      <c r="C10" s="8">
        <v>2469.69</v>
      </c>
      <c r="D10" s="9">
        <v>3464</v>
      </c>
    </row>
    <row r="11" spans="1:4" ht="15.6" x14ac:dyDescent="0.3">
      <c r="B11" s="10" t="s">
        <v>9</v>
      </c>
      <c r="C11" s="11">
        <v>2677.16</v>
      </c>
      <c r="D11" s="12">
        <v>3775</v>
      </c>
    </row>
    <row r="12" spans="1:4" ht="15.6" x14ac:dyDescent="0.3">
      <c r="B12" s="7" t="s">
        <v>10</v>
      </c>
      <c r="C12" s="8">
        <v>2470.11</v>
      </c>
      <c r="D12" s="9">
        <v>3474</v>
      </c>
    </row>
    <row r="13" spans="1:4" ht="15.6" x14ac:dyDescent="0.3">
      <c r="B13" s="10" t="s">
        <v>11</v>
      </c>
      <c r="C13" s="11">
        <v>2956.44</v>
      </c>
      <c r="D13" s="12">
        <v>4153</v>
      </c>
    </row>
    <row r="14" spans="1:4" ht="15.6" x14ac:dyDescent="0.3">
      <c r="B14" s="7" t="s">
        <v>12</v>
      </c>
      <c r="C14" s="8">
        <v>3038.72</v>
      </c>
      <c r="D14" s="9">
        <v>4285</v>
      </c>
    </row>
    <row r="15" spans="1:4" ht="15.6" x14ac:dyDescent="0.3">
      <c r="B15" s="10" t="s">
        <v>13</v>
      </c>
      <c r="C15" s="11">
        <v>3001.35</v>
      </c>
      <c r="D15" s="12">
        <v>4148</v>
      </c>
    </row>
    <row r="16" spans="1:4" ht="15.6" x14ac:dyDescent="0.3">
      <c r="B16" s="7" t="s">
        <v>14</v>
      </c>
      <c r="C16" s="8">
        <v>3500.22</v>
      </c>
      <c r="D16" s="9">
        <v>4663</v>
      </c>
    </row>
    <row r="17" spans="2:4" ht="15.6" x14ac:dyDescent="0.3">
      <c r="B17" s="10" t="s">
        <v>15</v>
      </c>
      <c r="C17" s="11">
        <v>2556.96</v>
      </c>
      <c r="D17" s="12">
        <v>3248</v>
      </c>
    </row>
    <row r="18" spans="2:4" ht="16.2" thickBot="1" x14ac:dyDescent="0.35">
      <c r="B18" s="13" t="s">
        <v>16</v>
      </c>
      <c r="C18" s="14">
        <f>SUM(C6:C17)</f>
        <v>29596.39</v>
      </c>
      <c r="D18" s="15">
        <f>SUM(D6:D17)</f>
        <v>42718</v>
      </c>
    </row>
    <row r="19" spans="2:4" x14ac:dyDescent="0.3">
      <c r="C19" s="1"/>
      <c r="D19" s="1"/>
    </row>
  </sheetData>
  <mergeCells count="1">
    <mergeCell ref="B4:D4"/>
  </mergeCells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19"/>
  <sheetViews>
    <sheetView workbookViewId="0"/>
  </sheetViews>
  <sheetFormatPr defaultColWidth="9.109375" defaultRowHeight="14.4" x14ac:dyDescent="0.3"/>
  <cols>
    <col min="1" max="2" width="25.6640625" customWidth="1"/>
    <col min="3" max="3" width="22.6640625" customWidth="1"/>
    <col min="4" max="4" width="25.44140625" customWidth="1"/>
  </cols>
  <sheetData>
    <row r="3" spans="1:4" ht="15" thickBot="1" x14ac:dyDescent="0.35"/>
    <row r="4" spans="1:4" ht="22.5" customHeight="1" thickBot="1" x14ac:dyDescent="0.9">
      <c r="A4" s="2"/>
      <c r="B4" s="44" t="s">
        <v>19</v>
      </c>
      <c r="C4" s="45"/>
      <c r="D4" s="46"/>
    </row>
    <row r="5" spans="1:4" ht="18.600000000000001" thickTop="1" x14ac:dyDescent="0.35">
      <c r="A5" s="3"/>
      <c r="B5" s="4" t="s">
        <v>2</v>
      </c>
      <c r="C5" s="5" t="s">
        <v>17</v>
      </c>
      <c r="D5" s="6" t="s">
        <v>3</v>
      </c>
    </row>
    <row r="6" spans="1:4" ht="15.6" x14ac:dyDescent="0.3">
      <c r="B6" s="7" t="s">
        <v>4</v>
      </c>
      <c r="C6" s="8">
        <v>2879.78</v>
      </c>
      <c r="D6" s="9">
        <v>3552</v>
      </c>
    </row>
    <row r="7" spans="1:4" ht="15.6" x14ac:dyDescent="0.3">
      <c r="B7" s="10" t="s">
        <v>5</v>
      </c>
      <c r="C7" s="11">
        <v>2982.01</v>
      </c>
      <c r="D7" s="12">
        <v>3716</v>
      </c>
    </row>
    <row r="8" spans="1:4" ht="15.6" x14ac:dyDescent="0.3">
      <c r="B8" s="7" t="s">
        <v>6</v>
      </c>
      <c r="C8" s="8">
        <v>3044.66</v>
      </c>
      <c r="D8" s="9">
        <v>3967</v>
      </c>
    </row>
    <row r="9" spans="1:4" ht="15.6" x14ac:dyDescent="0.3">
      <c r="B9" s="10" t="s">
        <v>7</v>
      </c>
      <c r="C9" s="11">
        <v>3412.68</v>
      </c>
      <c r="D9" s="12">
        <v>4492</v>
      </c>
    </row>
    <row r="10" spans="1:4" ht="15.6" x14ac:dyDescent="0.3">
      <c r="B10" s="7" t="s">
        <v>8</v>
      </c>
      <c r="C10" s="8">
        <v>3555.62</v>
      </c>
      <c r="D10" s="9">
        <v>5058</v>
      </c>
    </row>
    <row r="11" spans="1:4" ht="15.6" x14ac:dyDescent="0.3">
      <c r="B11" s="10" t="s">
        <v>9</v>
      </c>
      <c r="C11" s="11">
        <v>3942.12</v>
      </c>
      <c r="D11" s="12">
        <v>5605</v>
      </c>
    </row>
    <row r="12" spans="1:4" ht="15.6" x14ac:dyDescent="0.3">
      <c r="B12" s="7" t="s">
        <v>10</v>
      </c>
      <c r="C12" s="8">
        <v>4022.07</v>
      </c>
      <c r="D12" s="9">
        <v>5698</v>
      </c>
    </row>
    <row r="13" spans="1:4" ht="15.6" x14ac:dyDescent="0.3">
      <c r="B13" s="10" t="s">
        <v>11</v>
      </c>
      <c r="C13" s="11">
        <v>3704.91</v>
      </c>
      <c r="D13" s="12">
        <v>5400</v>
      </c>
    </row>
    <row r="14" spans="1:4" ht="15.6" x14ac:dyDescent="0.3">
      <c r="B14" s="7" t="s">
        <v>12</v>
      </c>
      <c r="C14" s="8">
        <v>3009.46</v>
      </c>
      <c r="D14" s="9">
        <v>4254</v>
      </c>
    </row>
    <row r="15" spans="1:4" ht="15.6" x14ac:dyDescent="0.3">
      <c r="B15" s="10" t="s">
        <v>13</v>
      </c>
      <c r="C15" s="11">
        <v>3245.57</v>
      </c>
      <c r="D15" s="12">
        <v>4714</v>
      </c>
    </row>
    <row r="16" spans="1:4" ht="15.6" x14ac:dyDescent="0.3">
      <c r="B16" s="7" t="s">
        <v>14</v>
      </c>
      <c r="C16" s="8">
        <v>2231.9499999999998</v>
      </c>
      <c r="D16" s="9">
        <v>3251</v>
      </c>
    </row>
    <row r="17" spans="2:4" ht="15.6" x14ac:dyDescent="0.3">
      <c r="B17" s="10" t="s">
        <v>15</v>
      </c>
      <c r="C17" s="11">
        <v>2235.02</v>
      </c>
      <c r="D17" s="12">
        <v>3853</v>
      </c>
    </row>
    <row r="18" spans="2:4" ht="16.2" thickBot="1" x14ac:dyDescent="0.35">
      <c r="B18" s="13" t="s">
        <v>16</v>
      </c>
      <c r="C18" s="14">
        <f>SUM(C6:C17)</f>
        <v>38265.849999999991</v>
      </c>
      <c r="D18" s="15">
        <f>SUM(D6:D17)</f>
        <v>53560</v>
      </c>
    </row>
    <row r="19" spans="2:4" x14ac:dyDescent="0.3">
      <c r="C19" s="1"/>
      <c r="D19" s="1"/>
    </row>
  </sheetData>
  <mergeCells count="1">
    <mergeCell ref="B4:D4"/>
  </mergeCells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18"/>
  <sheetViews>
    <sheetView workbookViewId="0"/>
  </sheetViews>
  <sheetFormatPr defaultColWidth="9.109375" defaultRowHeight="14.4" x14ac:dyDescent="0.3"/>
  <cols>
    <col min="1" max="2" width="25.6640625" customWidth="1"/>
    <col min="3" max="3" width="22.6640625" customWidth="1"/>
    <col min="4" max="4" width="25.44140625" customWidth="1"/>
  </cols>
  <sheetData>
    <row r="3" spans="1:4" ht="15" thickBot="1" x14ac:dyDescent="0.35"/>
    <row r="4" spans="1:4" ht="22.5" customHeight="1" thickBot="1" x14ac:dyDescent="0.9">
      <c r="A4" s="2"/>
      <c r="B4" s="44" t="s">
        <v>19</v>
      </c>
      <c r="C4" s="45"/>
      <c r="D4" s="46"/>
    </row>
    <row r="5" spans="1:4" ht="18.600000000000001" thickTop="1" x14ac:dyDescent="0.35">
      <c r="A5" s="3"/>
      <c r="B5" s="4" t="s">
        <v>2</v>
      </c>
      <c r="C5" s="5" t="s">
        <v>17</v>
      </c>
      <c r="D5" s="6" t="s">
        <v>3</v>
      </c>
    </row>
    <row r="6" spans="1:4" ht="15.6" x14ac:dyDescent="0.3">
      <c r="B6" s="7" t="s">
        <v>4</v>
      </c>
      <c r="C6" s="8">
        <v>2423.23</v>
      </c>
      <c r="D6" s="9">
        <v>4234</v>
      </c>
    </row>
    <row r="7" spans="1:4" ht="15.6" x14ac:dyDescent="0.3">
      <c r="B7" s="10" t="s">
        <v>5</v>
      </c>
      <c r="C7" s="11">
        <v>1990.2</v>
      </c>
      <c r="D7" s="12">
        <v>3544</v>
      </c>
    </row>
    <row r="8" spans="1:4" ht="15.6" x14ac:dyDescent="0.3">
      <c r="B8" s="7" t="s">
        <v>6</v>
      </c>
      <c r="C8" s="8">
        <v>2285.84</v>
      </c>
      <c r="D8" s="9">
        <v>4074</v>
      </c>
    </row>
    <row r="9" spans="1:4" ht="15.6" x14ac:dyDescent="0.3">
      <c r="B9" s="10" t="s">
        <v>7</v>
      </c>
      <c r="C9" s="11">
        <v>2364.1</v>
      </c>
      <c r="D9" s="12">
        <v>4137</v>
      </c>
    </row>
    <row r="10" spans="1:4" ht="15.6" x14ac:dyDescent="0.3">
      <c r="B10" s="7" t="s">
        <v>8</v>
      </c>
      <c r="C10" s="8">
        <v>2796.17</v>
      </c>
      <c r="D10" s="9">
        <v>4485</v>
      </c>
    </row>
    <row r="11" spans="1:4" ht="15.6" x14ac:dyDescent="0.3">
      <c r="B11" s="10" t="s">
        <v>9</v>
      </c>
      <c r="C11" s="11">
        <v>2718.1</v>
      </c>
      <c r="D11" s="12">
        <v>4339</v>
      </c>
    </row>
    <row r="12" spans="1:4" ht="15.6" x14ac:dyDescent="0.3">
      <c r="B12" s="7" t="s">
        <v>10</v>
      </c>
      <c r="C12" s="8">
        <v>2464.58</v>
      </c>
      <c r="D12" s="9">
        <v>4122</v>
      </c>
    </row>
    <row r="13" spans="1:4" ht="15.6" x14ac:dyDescent="0.3">
      <c r="B13" s="10" t="s">
        <v>11</v>
      </c>
      <c r="C13" s="11">
        <v>2637.62</v>
      </c>
      <c r="D13" s="12">
        <v>4163</v>
      </c>
    </row>
    <row r="14" spans="1:4" ht="15.6" x14ac:dyDescent="0.3">
      <c r="B14" s="7" t="s">
        <v>12</v>
      </c>
      <c r="C14" s="8">
        <v>1991.14</v>
      </c>
      <c r="D14" s="9">
        <v>3324</v>
      </c>
    </row>
    <row r="15" spans="1:4" ht="15.6" x14ac:dyDescent="0.3">
      <c r="B15" s="10" t="s">
        <v>13</v>
      </c>
      <c r="C15" s="11">
        <v>1757.02</v>
      </c>
      <c r="D15" s="12">
        <v>2968</v>
      </c>
    </row>
    <row r="16" spans="1:4" ht="15.6" x14ac:dyDescent="0.3">
      <c r="B16" s="7" t="s">
        <v>14</v>
      </c>
      <c r="C16" s="8">
        <v>1649.68</v>
      </c>
      <c r="D16" s="9">
        <v>2515</v>
      </c>
    </row>
    <row r="17" spans="2:4" ht="15.6" x14ac:dyDescent="0.3">
      <c r="B17" s="10" t="s">
        <v>15</v>
      </c>
      <c r="C17" s="11">
        <v>1417</v>
      </c>
      <c r="D17" s="12">
        <v>2137</v>
      </c>
    </row>
    <row r="18" spans="2:4" ht="16.2" thickBot="1" x14ac:dyDescent="0.35">
      <c r="B18" s="13" t="s">
        <v>16</v>
      </c>
      <c r="C18" s="14">
        <f>SUM(C6:C17)</f>
        <v>26494.68</v>
      </c>
      <c r="D18" s="15">
        <f>SUM(D6:D17)</f>
        <v>44042</v>
      </c>
    </row>
  </sheetData>
  <mergeCells count="1">
    <mergeCell ref="B4:D4"/>
  </mergeCells>
  <pageMargins left="0.511811024" right="0.511811024" top="0.78740157499999996" bottom="0.78740157499999996" header="0.31496062000000002" footer="0.31496062000000002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18"/>
  <sheetViews>
    <sheetView topLeftCell="A3" zoomScale="90" zoomScaleNormal="90" workbookViewId="0">
      <selection activeCell="E22" sqref="D22:E22"/>
    </sheetView>
  </sheetViews>
  <sheetFormatPr defaultColWidth="9.109375" defaultRowHeight="14.4" x14ac:dyDescent="0.3"/>
  <cols>
    <col min="1" max="2" width="25.6640625" customWidth="1"/>
    <col min="3" max="3" width="22.6640625" customWidth="1"/>
    <col min="4" max="4" width="25.44140625" customWidth="1"/>
  </cols>
  <sheetData>
    <row r="3" spans="1:4" ht="15" thickBot="1" x14ac:dyDescent="0.35"/>
    <row r="4" spans="1:4" ht="22.5" customHeight="1" thickBot="1" x14ac:dyDescent="0.9">
      <c r="A4" s="2"/>
      <c r="B4" s="44" t="s">
        <v>19</v>
      </c>
      <c r="C4" s="45"/>
      <c r="D4" s="46"/>
    </row>
    <row r="5" spans="1:4" ht="18.600000000000001" thickTop="1" x14ac:dyDescent="0.35">
      <c r="A5" s="3"/>
      <c r="B5" s="4" t="s">
        <v>2</v>
      </c>
      <c r="C5" s="5" t="s">
        <v>17</v>
      </c>
      <c r="D5" s="6" t="s">
        <v>3</v>
      </c>
    </row>
    <row r="6" spans="1:4" ht="15.6" x14ac:dyDescent="0.3">
      <c r="B6" s="7" t="s">
        <v>4</v>
      </c>
      <c r="C6" s="8">
        <v>2772.02</v>
      </c>
      <c r="D6" s="9">
        <v>3799</v>
      </c>
    </row>
    <row r="7" spans="1:4" ht="15.6" x14ac:dyDescent="0.3">
      <c r="B7" s="10" t="s">
        <v>5</v>
      </c>
      <c r="C7" s="11">
        <v>2667.83</v>
      </c>
      <c r="D7" s="12">
        <v>3613</v>
      </c>
    </row>
    <row r="8" spans="1:4" ht="15.6" x14ac:dyDescent="0.3">
      <c r="B8" s="7" t="s">
        <v>6</v>
      </c>
      <c r="C8" s="8">
        <v>2087.35</v>
      </c>
      <c r="D8" s="9">
        <v>2877</v>
      </c>
    </row>
    <row r="9" spans="1:4" ht="15.6" x14ac:dyDescent="0.3">
      <c r="B9" s="10" t="s">
        <v>7</v>
      </c>
      <c r="C9" s="11">
        <v>2554.34</v>
      </c>
      <c r="D9" s="12">
        <v>3295</v>
      </c>
    </row>
    <row r="10" spans="1:4" ht="15.6" x14ac:dyDescent="0.3">
      <c r="B10" s="7" t="s">
        <v>8</v>
      </c>
      <c r="C10" s="8">
        <v>2580.6799999999998</v>
      </c>
      <c r="D10" s="9">
        <v>3616</v>
      </c>
    </row>
    <row r="11" spans="1:4" ht="15.6" x14ac:dyDescent="0.3">
      <c r="B11" s="10" t="s">
        <v>9</v>
      </c>
      <c r="C11" s="11">
        <v>2950.82</v>
      </c>
      <c r="D11" s="12">
        <v>3607</v>
      </c>
    </row>
    <row r="12" spans="1:4" ht="15.6" x14ac:dyDescent="0.3">
      <c r="B12" s="7" t="s">
        <v>10</v>
      </c>
      <c r="C12" s="8">
        <v>3424</v>
      </c>
      <c r="D12" s="9">
        <v>4216</v>
      </c>
    </row>
    <row r="13" spans="1:4" ht="15.6" x14ac:dyDescent="0.3">
      <c r="B13" s="10" t="s">
        <v>11</v>
      </c>
      <c r="C13" s="11">
        <v>2869.46</v>
      </c>
      <c r="D13" s="12">
        <v>3806</v>
      </c>
    </row>
    <row r="14" spans="1:4" ht="15.6" x14ac:dyDescent="0.3">
      <c r="B14" s="7" t="s">
        <v>12</v>
      </c>
      <c r="C14" s="8">
        <v>2999.5</v>
      </c>
      <c r="D14" s="9">
        <v>3778</v>
      </c>
    </row>
    <row r="15" spans="1:4" ht="15.6" x14ac:dyDescent="0.3">
      <c r="B15" s="10" t="s">
        <v>13</v>
      </c>
      <c r="C15" s="11">
        <v>2634.92</v>
      </c>
      <c r="D15" s="12">
        <v>3416</v>
      </c>
    </row>
    <row r="16" spans="1:4" ht="15.6" x14ac:dyDescent="0.3">
      <c r="B16" s="7" t="s">
        <v>14</v>
      </c>
      <c r="C16" s="8">
        <v>2215.5</v>
      </c>
      <c r="D16" s="9">
        <v>2987</v>
      </c>
    </row>
    <row r="17" spans="2:4" ht="15.6" x14ac:dyDescent="0.3">
      <c r="B17" s="10" t="s">
        <v>15</v>
      </c>
      <c r="C17" s="11">
        <v>2924.26</v>
      </c>
      <c r="D17" s="12">
        <v>3802</v>
      </c>
    </row>
    <row r="18" spans="2:4" ht="16.2" thickBot="1" x14ac:dyDescent="0.35">
      <c r="B18" s="13" t="s">
        <v>16</v>
      </c>
      <c r="C18" s="14">
        <f>SUM(C6:C17)</f>
        <v>32680.68</v>
      </c>
      <c r="D18" s="15">
        <f>SUM(D6:D17)</f>
        <v>42812</v>
      </c>
    </row>
  </sheetData>
  <mergeCells count="1">
    <mergeCell ref="B4:D4"/>
  </mergeCells>
  <pageMargins left="0.511811024" right="0.511811024" top="0.78740157499999996" bottom="0.78740157499999996" header="0.31496062000000002" footer="0.3149606200000000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18"/>
  <sheetViews>
    <sheetView workbookViewId="0"/>
  </sheetViews>
  <sheetFormatPr defaultColWidth="9.109375" defaultRowHeight="14.4" x14ac:dyDescent="0.3"/>
  <cols>
    <col min="1" max="2" width="25.6640625" customWidth="1"/>
    <col min="3" max="3" width="22.6640625" customWidth="1"/>
    <col min="4" max="4" width="25.44140625" customWidth="1"/>
  </cols>
  <sheetData>
    <row r="3" spans="1:4" ht="15" thickBot="1" x14ac:dyDescent="0.35"/>
    <row r="4" spans="1:4" ht="22.5" customHeight="1" thickBot="1" x14ac:dyDescent="0.9">
      <c r="A4" s="2"/>
      <c r="B4" s="44" t="s">
        <v>19</v>
      </c>
      <c r="C4" s="45"/>
      <c r="D4" s="46"/>
    </row>
    <row r="5" spans="1:4" ht="18.600000000000001" thickTop="1" x14ac:dyDescent="0.35">
      <c r="A5" s="3"/>
      <c r="B5" s="4" t="s">
        <v>2</v>
      </c>
      <c r="C5" s="5" t="s">
        <v>17</v>
      </c>
      <c r="D5" s="6" t="s">
        <v>3</v>
      </c>
    </row>
    <row r="6" spans="1:4" ht="15.6" x14ac:dyDescent="0.3">
      <c r="B6" s="7" t="s">
        <v>4</v>
      </c>
      <c r="C6" s="8">
        <v>3289.36</v>
      </c>
      <c r="D6" s="9">
        <v>4139</v>
      </c>
    </row>
    <row r="7" spans="1:4" ht="15.6" x14ac:dyDescent="0.3">
      <c r="B7" s="10" t="s">
        <v>5</v>
      </c>
      <c r="C7" s="11">
        <v>2797.57</v>
      </c>
      <c r="D7" s="12">
        <v>3757</v>
      </c>
    </row>
    <row r="8" spans="1:4" ht="15.6" x14ac:dyDescent="0.3">
      <c r="B8" s="7" t="s">
        <v>6</v>
      </c>
      <c r="C8" s="8">
        <v>3203.68</v>
      </c>
      <c r="D8" s="9">
        <v>3746</v>
      </c>
    </row>
    <row r="9" spans="1:4" ht="15.6" x14ac:dyDescent="0.3">
      <c r="B9" s="10" t="s">
        <v>7</v>
      </c>
      <c r="C9" s="11">
        <v>3905.28</v>
      </c>
      <c r="D9" s="12">
        <v>4790</v>
      </c>
    </row>
    <row r="10" spans="1:4" ht="15.6" x14ac:dyDescent="0.3">
      <c r="B10" s="7" t="s">
        <v>8</v>
      </c>
      <c r="C10" s="8">
        <v>3377.75</v>
      </c>
      <c r="D10" s="9">
        <v>4265</v>
      </c>
    </row>
    <row r="11" spans="1:4" ht="15.6" x14ac:dyDescent="0.3">
      <c r="B11" s="10" t="s">
        <v>9</v>
      </c>
      <c r="C11" s="11">
        <v>3260.9</v>
      </c>
      <c r="D11" s="12">
        <v>4055</v>
      </c>
    </row>
    <row r="12" spans="1:4" ht="15.6" x14ac:dyDescent="0.3">
      <c r="B12" s="7" t="s">
        <v>10</v>
      </c>
      <c r="C12" s="8">
        <v>3524.83</v>
      </c>
      <c r="D12" s="9">
        <v>4555</v>
      </c>
    </row>
    <row r="13" spans="1:4" ht="15.6" x14ac:dyDescent="0.3">
      <c r="B13" s="10" t="s">
        <v>11</v>
      </c>
      <c r="C13" s="11">
        <v>3488.63</v>
      </c>
      <c r="D13" s="12">
        <v>4246</v>
      </c>
    </row>
    <row r="14" spans="1:4" ht="15.6" x14ac:dyDescent="0.3">
      <c r="B14" s="7" t="s">
        <v>12</v>
      </c>
      <c r="C14" s="8">
        <v>2949.37</v>
      </c>
      <c r="D14" s="9">
        <v>3695</v>
      </c>
    </row>
    <row r="15" spans="1:4" ht="15.6" x14ac:dyDescent="0.3">
      <c r="B15" s="10" t="s">
        <v>13</v>
      </c>
      <c r="C15" s="11">
        <v>1659.3</v>
      </c>
      <c r="D15" s="12">
        <v>2013</v>
      </c>
    </row>
    <row r="16" spans="1:4" ht="15.6" x14ac:dyDescent="0.3">
      <c r="B16" s="7" t="s">
        <v>14</v>
      </c>
      <c r="C16" s="8">
        <v>1074.0899999999999</v>
      </c>
      <c r="D16" s="9">
        <v>1574</v>
      </c>
    </row>
    <row r="17" spans="2:4" ht="15.6" x14ac:dyDescent="0.3">
      <c r="B17" s="10" t="s">
        <v>15</v>
      </c>
      <c r="C17" s="11">
        <v>1324.79</v>
      </c>
      <c r="D17" s="12">
        <v>1756</v>
      </c>
    </row>
    <row r="18" spans="2:4" ht="16.2" thickBot="1" x14ac:dyDescent="0.35">
      <c r="B18" s="13" t="s">
        <v>16</v>
      </c>
      <c r="C18" s="14">
        <f>SUM(C6:C17)</f>
        <v>33855.550000000003</v>
      </c>
      <c r="D18" s="15">
        <f>SUM(D6:D17)</f>
        <v>42591</v>
      </c>
    </row>
  </sheetData>
  <mergeCells count="1">
    <mergeCell ref="B4:D4"/>
  </mergeCells>
  <pageMargins left="0.511811024" right="0.511811024" top="0.78740157499999996" bottom="0.78740157499999996" header="0.31496062000000002" footer="0.3149606200000000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18"/>
  <sheetViews>
    <sheetView workbookViewId="0">
      <selection activeCell="A3" sqref="A3"/>
    </sheetView>
  </sheetViews>
  <sheetFormatPr defaultColWidth="9.109375" defaultRowHeight="14.4" x14ac:dyDescent="0.3"/>
  <cols>
    <col min="1" max="2" width="25.6640625" customWidth="1"/>
    <col min="3" max="3" width="22.6640625" customWidth="1"/>
    <col min="4" max="4" width="25.44140625" customWidth="1"/>
  </cols>
  <sheetData>
    <row r="3" spans="1:4" ht="15" thickBot="1" x14ac:dyDescent="0.35"/>
    <row r="4" spans="1:4" ht="22.5" customHeight="1" thickBot="1" x14ac:dyDescent="0.9">
      <c r="A4" s="2"/>
      <c r="B4" s="44" t="s">
        <v>19</v>
      </c>
      <c r="C4" s="45"/>
      <c r="D4" s="46"/>
    </row>
    <row r="5" spans="1:4" ht="18.600000000000001" thickTop="1" x14ac:dyDescent="0.35">
      <c r="A5" s="3"/>
      <c r="B5" s="4" t="s">
        <v>2</v>
      </c>
      <c r="C5" s="5" t="s">
        <v>17</v>
      </c>
      <c r="D5" s="6" t="s">
        <v>3</v>
      </c>
    </row>
    <row r="6" spans="1:4" ht="15.6" x14ac:dyDescent="0.3">
      <c r="B6" s="7" t="s">
        <v>4</v>
      </c>
      <c r="C6" s="8">
        <v>1605.95</v>
      </c>
      <c r="D6" s="9">
        <v>2075</v>
      </c>
    </row>
    <row r="7" spans="1:4" ht="15.6" x14ac:dyDescent="0.3">
      <c r="B7" s="10" t="s">
        <v>5</v>
      </c>
      <c r="C7" s="11">
        <v>1472.8</v>
      </c>
      <c r="D7" s="12">
        <v>2055</v>
      </c>
    </row>
    <row r="8" spans="1:4" ht="15.6" x14ac:dyDescent="0.3">
      <c r="B8" s="7" t="s">
        <v>6</v>
      </c>
      <c r="C8" s="8">
        <v>2066.1999999999998</v>
      </c>
      <c r="D8" s="9">
        <v>2784</v>
      </c>
    </row>
    <row r="9" spans="1:4" ht="15.6" x14ac:dyDescent="0.3">
      <c r="B9" s="10" t="s">
        <v>7</v>
      </c>
      <c r="C9" s="11">
        <v>1073.5</v>
      </c>
      <c r="D9" s="12">
        <v>1390</v>
      </c>
    </row>
    <row r="10" spans="1:4" ht="15.6" x14ac:dyDescent="0.3">
      <c r="B10" s="7" t="s">
        <v>8</v>
      </c>
      <c r="C10" s="8">
        <v>1042.29</v>
      </c>
      <c r="D10" s="9">
        <v>1399</v>
      </c>
    </row>
    <row r="11" spans="1:4" ht="15.6" x14ac:dyDescent="0.3">
      <c r="B11" s="10" t="s">
        <v>9</v>
      </c>
      <c r="C11" s="11">
        <v>1517.95</v>
      </c>
      <c r="D11" s="12">
        <v>2109</v>
      </c>
    </row>
    <row r="12" spans="1:4" ht="15.6" x14ac:dyDescent="0.3">
      <c r="B12" s="7" t="s">
        <v>10</v>
      </c>
      <c r="C12" s="8">
        <v>1423.8</v>
      </c>
      <c r="D12" s="9">
        <v>1979</v>
      </c>
    </row>
    <row r="13" spans="1:4" ht="15.6" x14ac:dyDescent="0.3">
      <c r="B13" s="10" t="s">
        <v>11</v>
      </c>
      <c r="C13" s="11">
        <v>1014.16</v>
      </c>
      <c r="D13" s="12">
        <v>1394</v>
      </c>
    </row>
    <row r="14" spans="1:4" ht="15.6" x14ac:dyDescent="0.3">
      <c r="B14" s="7" t="s">
        <v>12</v>
      </c>
      <c r="C14" s="8">
        <v>1066.06</v>
      </c>
      <c r="D14" s="9">
        <v>1469</v>
      </c>
    </row>
    <row r="15" spans="1:4" ht="15.6" x14ac:dyDescent="0.3">
      <c r="B15" s="10" t="s">
        <v>13</v>
      </c>
      <c r="C15" s="11">
        <v>917.43</v>
      </c>
      <c r="D15" s="12">
        <v>1243</v>
      </c>
    </row>
    <row r="16" spans="1:4" ht="15.6" x14ac:dyDescent="0.3">
      <c r="B16" s="7" t="s">
        <v>14</v>
      </c>
      <c r="C16" s="8">
        <v>808.47</v>
      </c>
      <c r="D16" s="9">
        <v>1085</v>
      </c>
    </row>
    <row r="17" spans="2:4" ht="15.6" x14ac:dyDescent="0.3">
      <c r="B17" s="10" t="s">
        <v>15</v>
      </c>
      <c r="C17" s="11">
        <v>1250.54</v>
      </c>
      <c r="D17" s="12">
        <v>1500</v>
      </c>
    </row>
    <row r="18" spans="2:4" ht="16.2" thickBot="1" x14ac:dyDescent="0.35">
      <c r="B18" s="13" t="s">
        <v>16</v>
      </c>
      <c r="C18" s="14">
        <f>SUM(C6:C17)</f>
        <v>15259.149999999998</v>
      </c>
      <c r="D18" s="15">
        <f>SUM(D6:D17)</f>
        <v>20482</v>
      </c>
    </row>
  </sheetData>
  <mergeCells count="1">
    <mergeCell ref="B4:D4"/>
  </mergeCells>
  <pageMargins left="0.511811024" right="0.511811024" top="0.78740157499999996" bottom="0.78740157499999996" header="0.31496062000000002" footer="0.3149606200000000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18"/>
  <sheetViews>
    <sheetView workbookViewId="0"/>
  </sheetViews>
  <sheetFormatPr defaultRowHeight="14.4" x14ac:dyDescent="0.3"/>
  <cols>
    <col min="1" max="1" width="39.44140625" customWidth="1"/>
    <col min="2" max="2" width="17" customWidth="1"/>
    <col min="3" max="3" width="20.44140625" bestFit="1" customWidth="1"/>
    <col min="4" max="4" width="27.33203125" customWidth="1"/>
  </cols>
  <sheetData>
    <row r="3" spans="1:6" ht="15" thickBot="1" x14ac:dyDescent="0.35"/>
    <row r="4" spans="1:6" ht="31.5" customHeight="1" thickBot="1" x14ac:dyDescent="0.9">
      <c r="A4" s="2"/>
      <c r="B4" s="44" t="s">
        <v>19</v>
      </c>
      <c r="C4" s="45"/>
      <c r="D4" s="46"/>
    </row>
    <row r="5" spans="1:6" ht="18.600000000000001" thickTop="1" x14ac:dyDescent="0.35">
      <c r="A5" s="3"/>
      <c r="B5" s="4" t="s">
        <v>2</v>
      </c>
      <c r="C5" s="5" t="s">
        <v>17</v>
      </c>
      <c r="D5" s="6" t="s">
        <v>3</v>
      </c>
    </row>
    <row r="6" spans="1:6" ht="15.6" x14ac:dyDescent="0.3">
      <c r="B6" s="7" t="s">
        <v>4</v>
      </c>
      <c r="C6" s="8">
        <v>1303.33</v>
      </c>
      <c r="D6" s="9">
        <v>1508</v>
      </c>
    </row>
    <row r="7" spans="1:6" ht="15.6" x14ac:dyDescent="0.3">
      <c r="B7" s="10" t="s">
        <v>5</v>
      </c>
      <c r="C7" s="11">
        <v>1268.0899999999999</v>
      </c>
      <c r="D7" s="12">
        <v>1593</v>
      </c>
    </row>
    <row r="8" spans="1:6" ht="15.6" x14ac:dyDescent="0.3">
      <c r="B8" s="7" t="s">
        <v>6</v>
      </c>
      <c r="C8" s="8">
        <v>1383.02</v>
      </c>
      <c r="D8" s="9">
        <v>1703</v>
      </c>
    </row>
    <row r="9" spans="1:6" ht="15.6" x14ac:dyDescent="0.3">
      <c r="B9" s="10" t="s">
        <v>7</v>
      </c>
      <c r="C9" s="11">
        <v>2265.31</v>
      </c>
      <c r="D9" s="12">
        <v>2796</v>
      </c>
      <c r="F9" s="22"/>
    </row>
    <row r="10" spans="1:6" ht="15.6" x14ac:dyDescent="0.3">
      <c r="B10" s="7" t="s">
        <v>8</v>
      </c>
      <c r="C10" s="8">
        <v>1741.49</v>
      </c>
      <c r="D10" s="9">
        <v>2178</v>
      </c>
      <c r="F10" s="22"/>
    </row>
    <row r="11" spans="1:6" ht="15.6" x14ac:dyDescent="0.3">
      <c r="B11" s="10" t="s">
        <v>9</v>
      </c>
      <c r="C11" s="11">
        <v>1872.46</v>
      </c>
      <c r="D11" s="12">
        <v>2261</v>
      </c>
    </row>
    <row r="12" spans="1:6" ht="15.6" x14ac:dyDescent="0.3">
      <c r="B12" s="7" t="s">
        <v>10</v>
      </c>
      <c r="C12" s="8">
        <v>2090.94</v>
      </c>
      <c r="D12" s="9">
        <v>2430</v>
      </c>
    </row>
    <row r="13" spans="1:6" ht="15.6" x14ac:dyDescent="0.3">
      <c r="B13" s="10" t="s">
        <v>11</v>
      </c>
      <c r="C13" s="11">
        <v>2013.02</v>
      </c>
      <c r="D13" s="12">
        <v>2236</v>
      </c>
    </row>
    <row r="14" spans="1:6" ht="15.6" x14ac:dyDescent="0.3">
      <c r="B14" s="7" t="s">
        <v>12</v>
      </c>
      <c r="C14" s="8">
        <v>2091.3200000000002</v>
      </c>
      <c r="D14" s="9">
        <v>2457</v>
      </c>
    </row>
    <row r="15" spans="1:6" ht="15.6" x14ac:dyDescent="0.3">
      <c r="B15" s="10" t="s">
        <v>13</v>
      </c>
      <c r="C15" s="11">
        <v>1883.86</v>
      </c>
      <c r="D15" s="12">
        <v>1874</v>
      </c>
    </row>
    <row r="16" spans="1:6" ht="15.6" x14ac:dyDescent="0.3">
      <c r="B16" s="7" t="s">
        <v>14</v>
      </c>
      <c r="C16" s="8">
        <v>1567.52</v>
      </c>
      <c r="D16" s="9">
        <v>1612</v>
      </c>
    </row>
    <row r="17" spans="2:4" ht="15.6" x14ac:dyDescent="0.3">
      <c r="B17" s="10" t="s">
        <v>15</v>
      </c>
      <c r="C17" s="11">
        <v>2218.1</v>
      </c>
      <c r="D17" s="12">
        <v>1994</v>
      </c>
    </row>
    <row r="18" spans="2:4" ht="16.2" thickBot="1" x14ac:dyDescent="0.35">
      <c r="B18" s="13" t="s">
        <v>16</v>
      </c>
      <c r="C18" s="14">
        <f>SUM(C6:C17)</f>
        <v>21698.46</v>
      </c>
      <c r="D18" s="15">
        <f>SUM(D6:D17)</f>
        <v>24642</v>
      </c>
    </row>
  </sheetData>
  <mergeCells count="1">
    <mergeCell ref="B4:D4"/>
  </mergeCells>
  <pageMargins left="0.511811024" right="0.511811024" top="0.78740157499999996" bottom="0.78740157499999996" header="0.31496062000000002" footer="0.3149606200000000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D19"/>
  <sheetViews>
    <sheetView topLeftCell="B1" workbookViewId="0">
      <selection activeCell="D19" sqref="D19"/>
    </sheetView>
  </sheetViews>
  <sheetFormatPr defaultRowHeight="14.4" x14ac:dyDescent="0.3"/>
  <cols>
    <col min="1" max="1" width="46.33203125" customWidth="1"/>
    <col min="2" max="2" width="27.88671875" customWidth="1"/>
    <col min="3" max="3" width="20.44140625" bestFit="1" customWidth="1"/>
    <col min="4" max="4" width="26.44140625" bestFit="1" customWidth="1"/>
  </cols>
  <sheetData>
    <row r="4" spans="1:4" ht="15" thickBot="1" x14ac:dyDescent="0.35"/>
    <row r="5" spans="1:4" ht="46.8" thickBot="1" x14ac:dyDescent="0.9">
      <c r="A5" s="2"/>
      <c r="B5" s="44" t="s">
        <v>19</v>
      </c>
      <c r="C5" s="45"/>
      <c r="D5" s="46"/>
    </row>
    <row r="6" spans="1:4" ht="18.600000000000001" thickTop="1" x14ac:dyDescent="0.35">
      <c r="A6" s="3"/>
      <c r="B6" s="4" t="s">
        <v>2</v>
      </c>
      <c r="C6" s="5" t="s">
        <v>17</v>
      </c>
      <c r="D6" s="6" t="s">
        <v>3</v>
      </c>
    </row>
    <row r="7" spans="1:4" ht="15.6" x14ac:dyDescent="0.3">
      <c r="B7" s="7" t="s">
        <v>4</v>
      </c>
      <c r="C7" s="8">
        <v>2236.94</v>
      </c>
      <c r="D7" s="9">
        <f>770+1329</f>
        <v>2099</v>
      </c>
    </row>
    <row r="8" spans="1:4" ht="15.6" x14ac:dyDescent="0.3">
      <c r="B8" s="10" t="s">
        <v>5</v>
      </c>
      <c r="C8" s="11">
        <v>2449.15</v>
      </c>
      <c r="D8" s="12">
        <v>2310</v>
      </c>
    </row>
    <row r="9" spans="1:4" ht="15.6" x14ac:dyDescent="0.3">
      <c r="B9" s="7" t="s">
        <v>6</v>
      </c>
      <c r="C9" s="8">
        <v>2514.1999999999998</v>
      </c>
      <c r="D9" s="9">
        <v>2426</v>
      </c>
    </row>
    <row r="10" spans="1:4" ht="15.6" x14ac:dyDescent="0.3">
      <c r="B10" s="10" t="s">
        <v>7</v>
      </c>
      <c r="C10" s="11">
        <v>2001.31</v>
      </c>
      <c r="D10" s="12">
        <v>1933</v>
      </c>
    </row>
    <row r="11" spans="1:4" ht="15.6" x14ac:dyDescent="0.3">
      <c r="B11" s="7" t="s">
        <v>8</v>
      </c>
      <c r="C11" s="8">
        <v>1509.16</v>
      </c>
      <c r="D11" s="9">
        <v>1773</v>
      </c>
    </row>
    <row r="12" spans="1:4" ht="15.6" x14ac:dyDescent="0.3">
      <c r="B12" s="10" t="s">
        <v>9</v>
      </c>
      <c r="C12" s="11">
        <v>2076.33</v>
      </c>
      <c r="D12" s="12">
        <v>2440</v>
      </c>
    </row>
    <row r="13" spans="1:4" ht="15.6" x14ac:dyDescent="0.3">
      <c r="B13" s="7" t="s">
        <v>10</v>
      </c>
      <c r="C13" s="8">
        <v>1675.89</v>
      </c>
      <c r="D13" s="9">
        <v>2266</v>
      </c>
    </row>
    <row r="14" spans="1:4" ht="15.6" x14ac:dyDescent="0.3">
      <c r="B14" s="10" t="s">
        <v>11</v>
      </c>
      <c r="C14" s="11">
        <v>1699.26</v>
      </c>
      <c r="D14" s="12">
        <v>2241</v>
      </c>
    </row>
    <row r="15" spans="1:4" ht="15.6" x14ac:dyDescent="0.3">
      <c r="B15" s="7" t="s">
        <v>12</v>
      </c>
      <c r="C15" s="8">
        <v>1404.73</v>
      </c>
      <c r="D15" s="9">
        <v>1864</v>
      </c>
    </row>
    <row r="16" spans="1:4" ht="15.6" x14ac:dyDescent="0.3">
      <c r="B16" s="10" t="s">
        <v>13</v>
      </c>
      <c r="C16" s="11">
        <v>1067.6199999999999</v>
      </c>
      <c r="D16" s="12">
        <v>1535</v>
      </c>
    </row>
    <row r="17" spans="2:4" ht="15.6" x14ac:dyDescent="0.3">
      <c r="B17" s="7" t="s">
        <v>14</v>
      </c>
      <c r="C17" s="8">
        <v>617.66</v>
      </c>
      <c r="D17" s="9">
        <v>1145</v>
      </c>
    </row>
    <row r="18" spans="2:4" ht="15.6" x14ac:dyDescent="0.3">
      <c r="B18" s="10" t="s">
        <v>15</v>
      </c>
      <c r="C18" s="11">
        <v>1081.32</v>
      </c>
      <c r="D18" s="12">
        <v>1475</v>
      </c>
    </row>
    <row r="19" spans="2:4" ht="16.2" thickBot="1" x14ac:dyDescent="0.35">
      <c r="B19" s="13" t="s">
        <v>16</v>
      </c>
      <c r="C19" s="14">
        <f>SUM(C7:C18)</f>
        <v>20333.57</v>
      </c>
      <c r="D19" s="15">
        <f>SUM(D7:D18)</f>
        <v>23507</v>
      </c>
    </row>
  </sheetData>
  <mergeCells count="1">
    <mergeCell ref="B5:D5"/>
  </mergeCells>
  <pageMargins left="0.511811024" right="0.511811024" top="0.78740157499999996" bottom="0.78740157499999996" header="0.31496062000000002" footer="0.3149606200000000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D19"/>
  <sheetViews>
    <sheetView workbookViewId="0"/>
  </sheetViews>
  <sheetFormatPr defaultRowHeight="14.4" x14ac:dyDescent="0.3"/>
  <cols>
    <col min="1" max="1" width="46.33203125" customWidth="1"/>
    <col min="2" max="2" width="27.88671875" customWidth="1"/>
    <col min="3" max="3" width="20.44140625" bestFit="1" customWidth="1"/>
    <col min="4" max="4" width="26.44140625" bestFit="1" customWidth="1"/>
  </cols>
  <sheetData>
    <row r="4" spans="1:4" ht="15" thickBot="1" x14ac:dyDescent="0.35"/>
    <row r="5" spans="1:4" ht="46.8" thickBot="1" x14ac:dyDescent="0.9">
      <c r="A5" s="2"/>
      <c r="B5" s="44" t="s">
        <v>19</v>
      </c>
      <c r="C5" s="45"/>
      <c r="D5" s="46"/>
    </row>
    <row r="6" spans="1:4" ht="18.600000000000001" thickTop="1" x14ac:dyDescent="0.35">
      <c r="A6" s="3"/>
      <c r="B6" s="4" t="s">
        <v>2</v>
      </c>
      <c r="C6" s="5" t="s">
        <v>17</v>
      </c>
      <c r="D6" s="6" t="s">
        <v>3</v>
      </c>
    </row>
    <row r="7" spans="1:4" ht="15.6" x14ac:dyDescent="0.3">
      <c r="B7" s="7" t="s">
        <v>4</v>
      </c>
      <c r="C7" s="8">
        <v>113</v>
      </c>
      <c r="D7" s="9">
        <v>1447</v>
      </c>
    </row>
    <row r="8" spans="1:4" ht="15.6" x14ac:dyDescent="0.3">
      <c r="B8" s="10" t="s">
        <v>5</v>
      </c>
      <c r="C8" s="11">
        <v>255.9</v>
      </c>
      <c r="D8" s="12">
        <v>1894</v>
      </c>
    </row>
    <row r="9" spans="1:4" ht="15.6" x14ac:dyDescent="0.3">
      <c r="B9" s="7" t="s">
        <v>6</v>
      </c>
      <c r="C9" s="8">
        <v>250.97</v>
      </c>
      <c r="D9" s="9">
        <v>2184</v>
      </c>
    </row>
    <row r="10" spans="1:4" ht="15.6" x14ac:dyDescent="0.3">
      <c r="B10" s="10" t="s">
        <v>7</v>
      </c>
      <c r="C10" s="11">
        <v>194.13</v>
      </c>
      <c r="D10" s="12">
        <v>1495</v>
      </c>
    </row>
    <row r="11" spans="1:4" ht="15.6" x14ac:dyDescent="0.3">
      <c r="B11" s="7" t="s">
        <v>8</v>
      </c>
      <c r="C11" s="8">
        <v>278.07</v>
      </c>
      <c r="D11" s="9">
        <v>1312</v>
      </c>
    </row>
    <row r="12" spans="1:4" ht="15.6" x14ac:dyDescent="0.3">
      <c r="B12" s="10" t="s">
        <v>9</v>
      </c>
      <c r="C12" s="11">
        <v>983.96</v>
      </c>
      <c r="D12" s="12">
        <v>1573</v>
      </c>
    </row>
    <row r="13" spans="1:4" ht="15.6" x14ac:dyDescent="0.3">
      <c r="B13" s="7" t="s">
        <v>10</v>
      </c>
      <c r="C13" s="8">
        <v>1192.72</v>
      </c>
      <c r="D13" s="9">
        <v>1556</v>
      </c>
    </row>
    <row r="14" spans="1:4" ht="15.6" x14ac:dyDescent="0.3">
      <c r="B14" s="10" t="s">
        <v>11</v>
      </c>
      <c r="C14" s="11">
        <v>1225.02</v>
      </c>
      <c r="D14" s="12">
        <v>1601</v>
      </c>
    </row>
    <row r="15" spans="1:4" ht="15.6" x14ac:dyDescent="0.3">
      <c r="B15" s="7" t="s">
        <v>12</v>
      </c>
      <c r="C15" s="8">
        <v>991.11</v>
      </c>
      <c r="D15" s="9">
        <v>1290</v>
      </c>
    </row>
    <row r="16" spans="1:4" ht="15.6" x14ac:dyDescent="0.3">
      <c r="B16" s="10" t="s">
        <v>13</v>
      </c>
      <c r="C16" s="11">
        <v>821.03</v>
      </c>
      <c r="D16" s="12">
        <v>1308</v>
      </c>
    </row>
    <row r="17" spans="2:4" ht="15.6" x14ac:dyDescent="0.3">
      <c r="B17" s="7" t="s">
        <v>14</v>
      </c>
      <c r="C17" s="8">
        <v>155.36000000000001</v>
      </c>
      <c r="D17" s="9">
        <v>966</v>
      </c>
    </row>
    <row r="18" spans="2:4" ht="15.6" x14ac:dyDescent="0.3">
      <c r="B18" s="10" t="s">
        <v>15</v>
      </c>
      <c r="C18" s="11">
        <v>595.08000000000004</v>
      </c>
      <c r="D18" s="12">
        <v>1347</v>
      </c>
    </row>
    <row r="19" spans="2:4" ht="16.2" thickBot="1" x14ac:dyDescent="0.35">
      <c r="B19" s="13" t="s">
        <v>16</v>
      </c>
      <c r="C19" s="14">
        <f>SUM(C7:C18)</f>
        <v>7056.3499999999995</v>
      </c>
      <c r="D19" s="15">
        <f>SUM(D7:D18)</f>
        <v>17973</v>
      </c>
    </row>
  </sheetData>
  <mergeCells count="1">
    <mergeCell ref="B5:D5"/>
  </mergeCells>
  <pageMargins left="0.511811024" right="0.511811024" top="0.78740157499999996" bottom="0.78740157499999996" header="0.31496062000000002" footer="0.3149606200000000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D19"/>
  <sheetViews>
    <sheetView workbookViewId="0">
      <selection activeCell="H10" sqref="H10"/>
    </sheetView>
  </sheetViews>
  <sheetFormatPr defaultRowHeight="14.4" x14ac:dyDescent="0.3"/>
  <cols>
    <col min="1" max="1" width="46.33203125" customWidth="1"/>
    <col min="2" max="2" width="27.88671875" customWidth="1"/>
    <col min="3" max="3" width="20.44140625" bestFit="1" customWidth="1"/>
    <col min="4" max="4" width="26.44140625" bestFit="1" customWidth="1"/>
  </cols>
  <sheetData>
    <row r="4" spans="1:4" ht="15" thickBot="1" x14ac:dyDescent="0.35"/>
    <row r="5" spans="1:4" ht="46.8" thickBot="1" x14ac:dyDescent="0.9">
      <c r="A5" s="2"/>
      <c r="B5" s="44" t="s">
        <v>19</v>
      </c>
      <c r="C5" s="45"/>
      <c r="D5" s="46"/>
    </row>
    <row r="6" spans="1:4" ht="18.600000000000001" thickTop="1" x14ac:dyDescent="0.35">
      <c r="A6" s="3"/>
      <c r="B6" s="4" t="s">
        <v>2</v>
      </c>
      <c r="C6" s="5" t="s">
        <v>17</v>
      </c>
      <c r="D6" s="6" t="s">
        <v>3</v>
      </c>
    </row>
    <row r="7" spans="1:4" ht="15.6" x14ac:dyDescent="0.3">
      <c r="B7" s="7" t="s">
        <v>4</v>
      </c>
      <c r="C7" s="8">
        <v>224.91</v>
      </c>
      <c r="D7" s="9">
        <v>1507</v>
      </c>
    </row>
    <row r="8" spans="1:4" ht="15.6" x14ac:dyDescent="0.3">
      <c r="B8" s="10" t="s">
        <v>5</v>
      </c>
      <c r="C8" s="11">
        <v>216.24</v>
      </c>
      <c r="D8" s="12">
        <v>1865</v>
      </c>
    </row>
    <row r="9" spans="1:4" ht="15.6" x14ac:dyDescent="0.3">
      <c r="B9" s="7" t="s">
        <v>6</v>
      </c>
      <c r="C9" s="8">
        <v>216.73</v>
      </c>
      <c r="D9" s="9">
        <v>1888</v>
      </c>
    </row>
    <row r="10" spans="1:4" ht="15.6" x14ac:dyDescent="0.3">
      <c r="B10" s="10" t="s">
        <v>7</v>
      </c>
      <c r="C10" s="11">
        <v>189.69</v>
      </c>
      <c r="D10" s="12">
        <v>1488</v>
      </c>
    </row>
    <row r="11" spans="1:4" ht="16.2" thickBot="1" x14ac:dyDescent="0.35">
      <c r="B11" s="7" t="s">
        <v>8</v>
      </c>
      <c r="C11" s="42">
        <v>173.46</v>
      </c>
      <c r="D11" s="41">
        <v>1253</v>
      </c>
    </row>
    <row r="12" spans="1:4" ht="16.2" thickBot="1" x14ac:dyDescent="0.35">
      <c r="B12" s="10" t="s">
        <v>9</v>
      </c>
      <c r="C12" s="43">
        <v>175.84</v>
      </c>
      <c r="D12" s="30">
        <v>1299</v>
      </c>
    </row>
    <row r="13" spans="1:4" ht="15.6" x14ac:dyDescent="0.3">
      <c r="B13" s="7" t="s">
        <v>10</v>
      </c>
      <c r="C13" s="8">
        <v>0</v>
      </c>
      <c r="D13" s="9">
        <v>0</v>
      </c>
    </row>
    <row r="14" spans="1:4" ht="15.6" x14ac:dyDescent="0.3">
      <c r="B14" s="10" t="s">
        <v>11</v>
      </c>
      <c r="C14" s="11">
        <v>0</v>
      </c>
      <c r="D14" s="12">
        <v>0</v>
      </c>
    </row>
    <row r="15" spans="1:4" ht="15.6" x14ac:dyDescent="0.3">
      <c r="B15" s="7" t="s">
        <v>12</v>
      </c>
      <c r="C15" s="8">
        <v>0</v>
      </c>
      <c r="D15" s="9">
        <v>0</v>
      </c>
    </row>
    <row r="16" spans="1:4" ht="15.6" x14ac:dyDescent="0.3">
      <c r="B16" s="10" t="s">
        <v>13</v>
      </c>
      <c r="C16" s="11">
        <v>0</v>
      </c>
      <c r="D16" s="12">
        <v>0</v>
      </c>
    </row>
    <row r="17" spans="2:4" ht="15.6" x14ac:dyDescent="0.3">
      <c r="B17" s="7" t="s">
        <v>14</v>
      </c>
      <c r="C17" s="8">
        <v>0</v>
      </c>
      <c r="D17" s="9">
        <v>0</v>
      </c>
    </row>
    <row r="18" spans="2:4" ht="15.6" x14ac:dyDescent="0.3">
      <c r="B18" s="10" t="s">
        <v>15</v>
      </c>
      <c r="C18" s="11">
        <v>0</v>
      </c>
      <c r="D18" s="12">
        <v>0</v>
      </c>
    </row>
    <row r="19" spans="2:4" ht="16.2" thickBot="1" x14ac:dyDescent="0.35">
      <c r="B19" s="13" t="s">
        <v>16</v>
      </c>
      <c r="C19" s="14">
        <f>SUM(C7:C18)</f>
        <v>1196.8699999999999</v>
      </c>
      <c r="D19" s="15">
        <f>SUM(D7:D18)</f>
        <v>9300</v>
      </c>
    </row>
  </sheetData>
  <mergeCells count="1">
    <mergeCell ref="B5:D5"/>
  </mergeCells>
  <pageMargins left="0.511811024" right="0.511811024" top="0.78740157499999996" bottom="0.78740157499999996" header="0.31496062000000002" footer="0.3149606200000000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17"/>
  <sheetViews>
    <sheetView tabSelected="1" workbookViewId="0">
      <selection activeCell="D18" sqref="D18"/>
    </sheetView>
  </sheetViews>
  <sheetFormatPr defaultColWidth="9.109375" defaultRowHeight="14.4" x14ac:dyDescent="0.3"/>
  <cols>
    <col min="1" max="1" width="12.33203125" customWidth="1"/>
    <col min="2" max="2" width="20.33203125" customWidth="1"/>
    <col min="3" max="3" width="22.6640625" customWidth="1"/>
    <col min="4" max="4" width="25.44140625" customWidth="1"/>
  </cols>
  <sheetData>
    <row r="3" spans="1:4" ht="15" thickBot="1" x14ac:dyDescent="0.35"/>
    <row r="4" spans="1:4" ht="22.5" customHeight="1" thickBot="1" x14ac:dyDescent="0.9">
      <c r="A4" s="2"/>
      <c r="B4" s="44" t="s">
        <v>19</v>
      </c>
      <c r="C4" s="45"/>
      <c r="D4" s="46"/>
    </row>
    <row r="5" spans="1:4" ht="18.600000000000001" thickTop="1" x14ac:dyDescent="0.35">
      <c r="A5" s="3"/>
      <c r="B5" s="4" t="s">
        <v>2</v>
      </c>
      <c r="C5" s="5" t="s">
        <v>17</v>
      </c>
      <c r="D5" s="6" t="s">
        <v>3</v>
      </c>
    </row>
    <row r="6" spans="1:4" ht="15.6" x14ac:dyDescent="0.3">
      <c r="B6" s="23" t="s">
        <v>20</v>
      </c>
      <c r="C6" s="26">
        <v>991.11</v>
      </c>
      <c r="D6" s="9">
        <v>1290</v>
      </c>
    </row>
    <row r="7" spans="1:4" ht="15.6" x14ac:dyDescent="0.3">
      <c r="B7" s="24" t="s">
        <v>21</v>
      </c>
      <c r="C7" s="27">
        <v>821.03</v>
      </c>
      <c r="D7" s="25">
        <v>1308</v>
      </c>
    </row>
    <row r="8" spans="1:4" ht="15.6" x14ac:dyDescent="0.3">
      <c r="B8" s="23" t="s">
        <v>22</v>
      </c>
      <c r="C8" s="26">
        <v>155.36000000000001</v>
      </c>
      <c r="D8" s="9">
        <v>966</v>
      </c>
    </row>
    <row r="9" spans="1:4" ht="16.2" thickBot="1" x14ac:dyDescent="0.35">
      <c r="B9" s="28" t="s">
        <v>23</v>
      </c>
      <c r="C9" s="29">
        <v>595.08000000000004</v>
      </c>
      <c r="D9" s="30">
        <v>1347</v>
      </c>
    </row>
    <row r="10" spans="1:4" ht="16.2" thickBot="1" x14ac:dyDescent="0.35">
      <c r="B10" s="39" t="s">
        <v>24</v>
      </c>
      <c r="C10" s="40">
        <v>224.91</v>
      </c>
      <c r="D10" s="41">
        <v>1507</v>
      </c>
    </row>
    <row r="11" spans="1:4" ht="16.2" thickBot="1" x14ac:dyDescent="0.35">
      <c r="B11" s="28" t="s">
        <v>25</v>
      </c>
      <c r="C11" s="29">
        <v>216.24</v>
      </c>
      <c r="D11" s="30">
        <v>1865</v>
      </c>
    </row>
    <row r="12" spans="1:4" ht="16.2" thickBot="1" x14ac:dyDescent="0.35">
      <c r="B12" s="39" t="s">
        <v>26</v>
      </c>
      <c r="C12" s="40">
        <v>216.73</v>
      </c>
      <c r="D12" s="41">
        <v>1888</v>
      </c>
    </row>
    <row r="13" spans="1:4" ht="16.2" thickBot="1" x14ac:dyDescent="0.35">
      <c r="B13" s="28" t="s">
        <v>27</v>
      </c>
      <c r="C13" s="29">
        <v>189.69</v>
      </c>
      <c r="D13" s="30">
        <v>1488</v>
      </c>
    </row>
    <row r="14" spans="1:4" ht="16.2" thickBot="1" x14ac:dyDescent="0.35">
      <c r="B14" s="39" t="s">
        <v>28</v>
      </c>
      <c r="C14" s="40">
        <v>173.46</v>
      </c>
      <c r="D14" s="41">
        <v>1253</v>
      </c>
    </row>
    <row r="15" spans="1:4" ht="16.2" thickBot="1" x14ac:dyDescent="0.35">
      <c r="B15" s="28" t="s">
        <v>29</v>
      </c>
      <c r="C15" s="29">
        <v>175.84</v>
      </c>
      <c r="D15" s="30">
        <v>1299</v>
      </c>
    </row>
    <row r="16" spans="1:4" ht="16.2" thickBot="1" x14ac:dyDescent="0.35">
      <c r="B16" s="39" t="s">
        <v>30</v>
      </c>
      <c r="C16" s="40">
        <v>198.06</v>
      </c>
      <c r="D16" s="41">
        <v>1605</v>
      </c>
    </row>
    <row r="17" spans="2:4" ht="16.2" thickBot="1" x14ac:dyDescent="0.35">
      <c r="B17" s="39" t="s">
        <v>31</v>
      </c>
      <c r="C17" s="40">
        <v>354.99</v>
      </c>
      <c r="D17" s="41">
        <v>1451</v>
      </c>
    </row>
  </sheetData>
  <mergeCells count="1">
    <mergeCell ref="B4:D4"/>
  </mergeCells>
  <pageMargins left="0.511811024" right="0.511811024" top="0.78740157499999996" bottom="0.78740157499999996" header="0.31496062000000002" footer="0.31496062000000002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18"/>
  <sheetViews>
    <sheetView zoomScale="90" zoomScaleNormal="90" workbookViewId="0"/>
  </sheetViews>
  <sheetFormatPr defaultColWidth="9.109375" defaultRowHeight="14.4" x14ac:dyDescent="0.3"/>
  <cols>
    <col min="1" max="1" width="8.33203125" customWidth="1"/>
    <col min="2" max="2" width="21.5546875" customWidth="1"/>
    <col min="3" max="3" width="21.88671875" customWidth="1"/>
    <col min="4" max="4" width="27.44140625" customWidth="1"/>
    <col min="5" max="6" width="22.6640625" customWidth="1"/>
  </cols>
  <sheetData>
    <row r="3" spans="1:6" ht="15" thickBot="1" x14ac:dyDescent="0.35">
      <c r="F3" s="16"/>
    </row>
    <row r="4" spans="1:6" ht="27.75" customHeight="1" thickBot="1" x14ac:dyDescent="0.9">
      <c r="A4" s="2"/>
      <c r="B4" s="44" t="s">
        <v>19</v>
      </c>
      <c r="C4" s="45"/>
      <c r="D4" s="46"/>
      <c r="F4" s="17"/>
    </row>
    <row r="5" spans="1:6" ht="18.600000000000001" thickTop="1" x14ac:dyDescent="0.35">
      <c r="A5" s="3"/>
      <c r="B5" s="18" t="s">
        <v>0</v>
      </c>
      <c r="C5" s="31" t="s">
        <v>18</v>
      </c>
      <c r="D5" s="19" t="s">
        <v>1</v>
      </c>
    </row>
    <row r="6" spans="1:6" ht="15.6" x14ac:dyDescent="0.3">
      <c r="B6" s="10">
        <v>2011</v>
      </c>
      <c r="C6" s="32">
        <v>0</v>
      </c>
      <c r="D6" s="20">
        <v>0</v>
      </c>
    </row>
    <row r="7" spans="1:6" ht="15.6" x14ac:dyDescent="0.3">
      <c r="B7" s="7">
        <v>2012</v>
      </c>
      <c r="C7" s="33">
        <v>13964.16</v>
      </c>
      <c r="D7" s="21">
        <v>29204</v>
      </c>
    </row>
    <row r="8" spans="1:6" ht="15.6" x14ac:dyDescent="0.3">
      <c r="B8" s="10">
        <v>2013</v>
      </c>
      <c r="C8" s="32">
        <f>'2013'!C$18</f>
        <v>15691.210000000001</v>
      </c>
      <c r="D8" s="20">
        <f>'2013'!D$18</f>
        <v>41803</v>
      </c>
    </row>
    <row r="9" spans="1:6" ht="15.6" x14ac:dyDescent="0.3">
      <c r="B9" s="7">
        <v>2014</v>
      </c>
      <c r="C9" s="33">
        <f>'2014'!C$18</f>
        <v>19878.64</v>
      </c>
      <c r="D9" s="21">
        <f>'2014'!D$18</f>
        <v>48235</v>
      </c>
    </row>
    <row r="10" spans="1:6" ht="15.6" x14ac:dyDescent="0.3">
      <c r="B10" s="10">
        <v>2015</v>
      </c>
      <c r="C10" s="32">
        <f>'2015'!C$18</f>
        <v>29596.39</v>
      </c>
      <c r="D10" s="20">
        <f>'2015'!D$18</f>
        <v>42718</v>
      </c>
    </row>
    <row r="11" spans="1:6" ht="15.6" x14ac:dyDescent="0.3">
      <c r="B11" s="7">
        <v>2016</v>
      </c>
      <c r="C11" s="33">
        <f>'2016'!C$18</f>
        <v>38265.849999999991</v>
      </c>
      <c r="D11" s="21">
        <f>'2016'!D$18</f>
        <v>53560</v>
      </c>
    </row>
    <row r="12" spans="1:6" ht="15.6" x14ac:dyDescent="0.3">
      <c r="B12" s="10">
        <v>2017</v>
      </c>
      <c r="C12" s="32">
        <f>'2017'!C$18</f>
        <v>26494.68</v>
      </c>
      <c r="D12" s="20">
        <f>'2017'!D$18</f>
        <v>44042</v>
      </c>
    </row>
    <row r="13" spans="1:6" ht="15.6" x14ac:dyDescent="0.3">
      <c r="B13" s="7">
        <v>2018</v>
      </c>
      <c r="C13" s="33">
        <f>'2018'!C$18</f>
        <v>32680.68</v>
      </c>
      <c r="D13" s="21">
        <f>'2018'!D$18</f>
        <v>42812</v>
      </c>
    </row>
    <row r="14" spans="1:6" ht="15.6" x14ac:dyDescent="0.3">
      <c r="B14" s="10">
        <v>2019</v>
      </c>
      <c r="C14" s="32">
        <f>'2019'!C18</f>
        <v>33855.550000000003</v>
      </c>
      <c r="D14" s="20">
        <f>'2019'!D18</f>
        <v>42591</v>
      </c>
    </row>
    <row r="15" spans="1:6" ht="15.6" x14ac:dyDescent="0.3">
      <c r="B15" s="7">
        <v>2020</v>
      </c>
      <c r="C15" s="34">
        <f>'2020'!C18</f>
        <v>15259.149999999998</v>
      </c>
      <c r="D15" s="35">
        <f>'2020'!D18</f>
        <v>20482</v>
      </c>
    </row>
    <row r="16" spans="1:6" ht="15.6" x14ac:dyDescent="0.3">
      <c r="B16" s="10">
        <v>2021</v>
      </c>
      <c r="C16" s="32">
        <f>'2021'!C$18</f>
        <v>21698.46</v>
      </c>
      <c r="D16" s="20">
        <f>'2021'!D$18</f>
        <v>24642</v>
      </c>
    </row>
    <row r="17" spans="2:4" ht="15.6" x14ac:dyDescent="0.3">
      <c r="B17" s="7">
        <v>2022</v>
      </c>
      <c r="C17" s="33">
        <f>'2022'!C$19</f>
        <v>20333.57</v>
      </c>
      <c r="D17" s="21">
        <f>'2022'!D$19</f>
        <v>23507</v>
      </c>
    </row>
    <row r="18" spans="2:4" ht="16.2" thickBot="1" x14ac:dyDescent="0.35">
      <c r="B18" s="36">
        <v>2023</v>
      </c>
      <c r="C18" s="37">
        <f>'2023'!C$19</f>
        <v>7056.3499999999995</v>
      </c>
      <c r="D18" s="38">
        <f>'2023'!D$19</f>
        <v>17973</v>
      </c>
    </row>
  </sheetData>
  <mergeCells count="1">
    <mergeCell ref="B4:D4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15</vt:i4>
      </vt:variant>
    </vt:vector>
  </HeadingPairs>
  <TitlesOfParts>
    <vt:vector size="15" baseType="lpstr">
      <vt:lpstr>2012</vt:lpstr>
      <vt:lpstr>2013</vt:lpstr>
      <vt:lpstr>2014</vt:lpstr>
      <vt:lpstr>2015</vt:lpstr>
      <vt:lpstr>2016</vt:lpstr>
      <vt:lpstr>2017</vt:lpstr>
      <vt:lpstr>2018</vt:lpstr>
      <vt:lpstr>2019</vt:lpstr>
      <vt:lpstr>2020</vt:lpstr>
      <vt:lpstr>2021</vt:lpstr>
      <vt:lpstr>2022</vt:lpstr>
      <vt:lpstr>2023</vt:lpstr>
      <vt:lpstr>2024</vt:lpstr>
      <vt:lpstr>GRAFICO</vt:lpstr>
      <vt:lpstr>HISTORICO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Juuh</dc:creator>
  <cp:lastModifiedBy>ISABEL</cp:lastModifiedBy>
  <dcterms:created xsi:type="dcterms:W3CDTF">2013-09-10T13:21:21Z</dcterms:created>
  <dcterms:modified xsi:type="dcterms:W3CDTF">2024-09-21T15:54:40Z</dcterms:modified>
</cp:coreProperties>
</file>