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\OneDrive\Área de Trabalho\Isabel Freitas Proben 2023\Baixa Tensão\Condomínio Estudantil\Apartamento 611\"/>
    </mc:Choice>
  </mc:AlternateContent>
  <bookViews>
    <workbookView xWindow="0" yWindow="0" windowWidth="23040" windowHeight="9372" activeTab="9"/>
  </bookViews>
  <sheets>
    <sheet name="HISTORICO" sheetId="1" r:id="rId1"/>
    <sheet name="2017" sheetId="10" r:id="rId2"/>
    <sheet name="2018" sheetId="9" r:id="rId3"/>
    <sheet name="2019" sheetId="11" r:id="rId4"/>
    <sheet name="2020" sheetId="12" r:id="rId5"/>
    <sheet name="2021" sheetId="13" r:id="rId6"/>
    <sheet name="2022" sheetId="14" r:id="rId7"/>
    <sheet name="2023" sheetId="15" r:id="rId8"/>
    <sheet name="2024" sheetId="16" r:id="rId9"/>
    <sheet name="GRAFICO" sheetId="6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6" l="1"/>
  <c r="C18" i="16"/>
  <c r="D18" i="15" l="1"/>
  <c r="C18" i="15"/>
  <c r="D18" i="14"/>
  <c r="D11" i="1" s="1"/>
  <c r="C18" i="14"/>
  <c r="C11" i="1" s="1"/>
  <c r="D18" i="13"/>
  <c r="D10" i="1" s="1"/>
  <c r="C18" i="13"/>
  <c r="C10" i="1" s="1"/>
  <c r="D18" i="12"/>
  <c r="D9" i="1" s="1"/>
  <c r="C18" i="12"/>
  <c r="C9" i="1" s="1"/>
  <c r="D18" i="11"/>
  <c r="D8" i="1" s="1"/>
  <c r="C18" i="11"/>
  <c r="C8" i="1" s="1"/>
  <c r="D18" i="9"/>
  <c r="D7" i="1" s="1"/>
  <c r="C18" i="9"/>
  <c r="C7" i="1" s="1"/>
  <c r="D18" i="10" l="1"/>
  <c r="D6" i="1" s="1"/>
  <c r="C18" i="10"/>
  <c r="C6" i="1" s="1"/>
</calcChain>
</file>

<file path=xl/sharedStrings.xml><?xml version="1.0" encoding="utf-8"?>
<sst xmlns="http://schemas.openxmlformats.org/spreadsheetml/2006/main" count="144" uniqueCount="20">
  <si>
    <t>Ano</t>
  </si>
  <si>
    <t>Total em consumo (kWh)</t>
  </si>
  <si>
    <t>Mês</t>
  </si>
  <si>
    <t>Consumo Ativo (kWh)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</si>
  <si>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</si>
  <si>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</si>
  <si>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</si>
  <si>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</si>
  <si>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</si>
  <si>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</si>
  <si>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</si>
  <si>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</si>
  <si>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</si>
  <si>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</si>
  <si>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</si>
  <si>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</si>
  <si>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</si>
  <si>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Fatura Total (R$)</t>
  </si>
  <si>
    <t>Total em dinheiro (R$)</t>
  </si>
  <si>
    <t>APARTAMENTO 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</si>
</sst>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$&quot;\ #,##0.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rgb="FF666666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4" fontId="7" fillId="3" borderId="4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4" fontId="2" fillId="3" borderId="0" xfId="0" applyNumberFormat="1" applyFont="1" applyFill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" fontId="2" fillId="3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7" fontId="2" fillId="3" borderId="3" xfId="0" applyNumberFormat="1" applyFont="1" applyFill="1" applyBorder="1" applyAlignment="1">
      <alignment horizontal="center"/>
    </xf>
    <xf numFmtId="165" fontId="2" fillId="3" borderId="4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4">
    <cellStyle name="Normal" xfId="0" builtinId="0"/>
    <cellStyle name="Normal 4" xfId="3"/>
    <cellStyle name="Vírgula 3" xfId="1"/>
    <cellStyle name="Vírgula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402248859548445E-2"/>
          <c:y val="4.2453413383207364E-2"/>
          <c:w val="0.92038674223698858"/>
          <c:h val="0.84069527559055413"/>
        </c:manualLayout>
      </c:layout>
      <c:lineChart>
        <c:grouping val="stacked"/>
        <c:varyColors val="0"/>
        <c:ser>
          <c:idx val="0"/>
          <c:order val="0"/>
          <c:tx>
            <c:strRef>
              <c:f>HISTORICO!$C$5</c:f>
              <c:strCache>
                <c:ptCount val="1"/>
                <c:pt idx="0">
                  <c:v>Total em dinheiro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1.2661475395385945E-2"/>
                  <c:y val="-3.36413786600040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294-4E08-BCB1-924F0BFF4C7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597319744356341E-2"/>
                  <c:y val="2.2081296724136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294-4E08-BCB1-924F0BFF4C7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880290694599567E-2"/>
                  <c:y val="-2.6436366112918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294-4E08-BCB1-924F0BFF4C7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7787373575537503E-2"/>
                  <c:y val="-4.04152325270719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294-4E08-BCB1-924F0BFF4C7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31992064800671E-2"/>
                  <c:y val="3.6511491452789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294-4E08-BCB1-924F0BFF4C7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6194298312473971E-2"/>
                  <c:y val="6.1201481551333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294-4E08-BCB1-924F0BFF4C74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61450714551634E-2"/>
                  <c:y val="3.50791854610986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294-4E08-BCB1-924F0BFF4C74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5201707742231813E-2"/>
                  <c:y val="2.8422462817147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294-4E08-BCB1-924F0BFF4C74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8832279925821218E-2"/>
                  <c:y val="-1.8966899970836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294-4E08-BCB1-924F0BFF4C74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7940563375054455E-2"/>
                  <c:y val="2.4756853310002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294-4E08-BCB1-924F0BFF4C74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2738855632822801E-2"/>
                  <c:y val="1.6590478273549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2294-4E08-BCB1-924F0BFF4C74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8832279925821218E-2"/>
                  <c:y val="-2.9576953922426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2294-4E08-BCB1-924F0BFF4C74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HISTORICO!$B$6:$B$12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HISTORICO!$C$6:$C$12</c:f>
              <c:numCache>
                <c:formatCode>#,##0.00</c:formatCode>
                <c:ptCount val="7"/>
                <c:pt idx="0">
                  <c:v>129.13999999999999</c:v>
                </c:pt>
                <c:pt idx="1">
                  <c:v>1863.0100000000002</c:v>
                </c:pt>
                <c:pt idx="2">
                  <c:v>2791.3600000000006</c:v>
                </c:pt>
                <c:pt idx="3">
                  <c:v>2336.4499999999998</c:v>
                </c:pt>
                <c:pt idx="4">
                  <c:v>1243.7699999999998</c:v>
                </c:pt>
                <c:pt idx="5">
                  <c:v>1759.87</c:v>
                </c:pt>
                <c:pt idx="6">
                  <c:v>1067.69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2294-4E08-BCB1-924F0BFF4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50435456"/>
        <c:axId val="-350434912"/>
      </c:lineChart>
      <c:lineChart>
        <c:grouping val="stacked"/>
        <c:varyColors val="0"/>
        <c:ser>
          <c:idx val="1"/>
          <c:order val="1"/>
          <c:tx>
            <c:strRef>
              <c:f>HISTORICO!$D$5</c:f>
              <c:strCache>
                <c:ptCount val="1"/>
                <c:pt idx="0">
                  <c:v>Total em consumo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6.9607615801743336E-2"/>
                  <c:y val="-4.2776902887139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2294-4E08-BCB1-924F0BFF4C7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6449115300994427E-2"/>
                  <c:y val="-5.75527559055119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2294-4E08-BCB1-924F0BFF4C7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0955422531290935E-2"/>
                  <c:y val="-4.2556582601087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2294-4E08-BCB1-924F0BFF4C7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975668638022398E-2"/>
                  <c:y val="-3.9760112321289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2294-4E08-BCB1-924F0BFF4C7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565560897180033E-2"/>
                  <c:y val="-5.5389261527494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2294-4E08-BCB1-924F0BFF4C7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1172588511382742E-2"/>
                  <c:y val="-3.8340903494847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2294-4E08-BCB1-924F0BFF4C74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5846827423932764E-2"/>
                  <c:y val="-4.57766880936290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2294-4E08-BCB1-924F0BFF4C74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8216566898468148E-2"/>
                  <c:y val="3.0092592592592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2294-4E08-BCB1-924F0BFF4C74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7324850347702232E-2"/>
                  <c:y val="-2.52730387868187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2294-4E08-BCB1-924F0BFF4C74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1231426054704652E-2"/>
                  <c:y val="2.6746318168562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2294-4E08-BCB1-924F0BFF4C74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985140843763798E-2"/>
                  <c:y val="1.3244203849518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2294-4E08-BCB1-924F0BFF4C74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0.10403398766805216"/>
                  <c:y val="1.0800342665500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2294-4E08-BCB1-924F0BFF4C7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HISTORICO!$B$6:$B$12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HISTORICO!$D$6:$D$12</c:f>
              <c:numCache>
                <c:formatCode>#,##0</c:formatCode>
                <c:ptCount val="7"/>
                <c:pt idx="0">
                  <c:v>211</c:v>
                </c:pt>
                <c:pt idx="1">
                  <c:v>2403</c:v>
                </c:pt>
                <c:pt idx="2">
                  <c:v>3453</c:v>
                </c:pt>
                <c:pt idx="3">
                  <c:v>3181</c:v>
                </c:pt>
                <c:pt idx="4">
                  <c:v>1405</c:v>
                </c:pt>
                <c:pt idx="5">
                  <c:v>1988</c:v>
                </c:pt>
                <c:pt idx="6">
                  <c:v>1197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2294-4E08-BCB1-924F0BFF4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70946256"/>
        <c:axId val="-350433280"/>
      </c:lineChart>
      <c:catAx>
        <c:axId val="-350435456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1800000"/>
          <a:lstStyle/>
          <a:p>
            <a:pPr>
              <a:defRPr sz="900" baseline="0">
                <a:latin typeface="Tw Cen MT" pitchFamily="34" charset="0"/>
              </a:defRPr>
            </a:pPr>
            <a:endParaRPr lang="pt-BR"/>
          </a:p>
        </c:txPr>
        <c:crossAx val="-350434912"/>
        <c:crosses val="autoZero"/>
        <c:auto val="1"/>
        <c:lblAlgn val="ctr"/>
        <c:lblOffset val="100"/>
        <c:noMultiLvlLbl val="0"/>
      </c:catAx>
      <c:valAx>
        <c:axId val="-350434912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-350435456"/>
        <c:crosses val="autoZero"/>
        <c:crossBetween val="between"/>
      </c:valAx>
      <c:valAx>
        <c:axId val="-350433280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-470946256"/>
        <c:crosses val="max"/>
        <c:crossBetween val="between"/>
      </c:valAx>
      <c:catAx>
        <c:axId val="-470946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3504332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1985459047962765"/>
          <c:y val="3.1460176759342214E-2"/>
          <c:w val="0.33219677061165187"/>
          <c:h val="9.8300524934383224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 baseline="0">
              <a:latin typeface="Tw Cen MT" pitchFamily="34" charset="0"/>
            </a:defRPr>
          </a:pPr>
          <a:endParaRPr lang="pt-BR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11248084599388E-2"/>
          <c:y val="3.6470177466348848E-2"/>
          <c:w val="0.96011856778530147"/>
          <c:h val="0.80002983834693064"/>
        </c:manualLayout>
      </c:layout>
      <c:lineChart>
        <c:grouping val="stacked"/>
        <c:varyColors val="0"/>
        <c:ser>
          <c:idx val="0"/>
          <c:order val="0"/>
          <c:tx>
            <c:strRef>
              <c:f>GRAFICO!$C$5</c:f>
              <c:strCache>
                <c:ptCount val="1"/>
                <c:pt idx="0">
                  <c:v>Fatura Total (R$)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5.696012206198818E-2"/>
                  <c:y val="4.0983385049533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7BD-4940-8591-C8E45F3324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6960122061988215E-2"/>
                  <c:y val="3.2239148744466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7BD-4940-8591-C8E45F3324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8810163857797496E-2"/>
                  <c:y val="4.3468154180044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7BD-4940-8591-C8E45F3324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2070275485272252E-2"/>
                  <c:y val="3.01152105417346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7BD-4940-8591-C8E45F3324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8578305889365155E-2"/>
                  <c:y val="3.528467825348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DD7-429F-904B-1015E9C09E6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8590113702826345E-2"/>
                  <c:y val="2.56019705965000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7BD-4940-8591-C8E45F33246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9683685362328533E-2"/>
                  <c:y val="3.068654003670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DD7-429F-904B-1015E9C09E6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1308799862824016E-2"/>
                  <c:y val="3.3061778439426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DD7-429F-904B-1015E9C09E6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2722848414242735E-2"/>
                  <c:y val="3.1709145696195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DD7-429F-904B-1015E9C09E6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6414076145765412E-2"/>
                  <c:y val="3.1298764192061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4784212850725778E-2"/>
                  <c:y val="4.5433250228687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DD7-429F-904B-1015E9C09E6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780115924492116E-2"/>
                  <c:y val="3.1440341027986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E2F-4F6D-A533-577612D8F7D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GRAFICO!$B$6:$B$17</c:f>
              <c:numCache>
                <c:formatCode>mmm\-yy</c:formatCode>
                <c:ptCount val="12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  <c:pt idx="3">
                  <c:v>45292</c:v>
                </c:pt>
                <c:pt idx="4">
                  <c:v>45323</c:v>
                </c:pt>
                <c:pt idx="5">
                  <c:v>45352</c:v>
                </c:pt>
                <c:pt idx="6">
                  <c:v>45383</c:v>
                </c:pt>
                <c:pt idx="7">
                  <c:v>45413</c:v>
                </c:pt>
                <c:pt idx="8">
                  <c:v>45444</c:v>
                </c:pt>
                <c:pt idx="9">
                  <c:v>45474</c:v>
                </c:pt>
                <c:pt idx="10">
                  <c:v>45505</c:v>
                </c:pt>
                <c:pt idx="11">
                  <c:v>45536</c:v>
                </c:pt>
              </c:numCache>
            </c:numRef>
          </c:cat>
          <c:val>
            <c:numRef>
              <c:f>GRAFICO!$C$6:$C$17</c:f>
              <c:numCache>
                <c:formatCode>"R$"\ #,##0.00</c:formatCode>
                <c:ptCount val="12"/>
                <c:pt idx="0">
                  <c:v>87.4</c:v>
                </c:pt>
                <c:pt idx="1">
                  <c:v>106</c:v>
                </c:pt>
                <c:pt idx="2">
                  <c:v>101.08</c:v>
                </c:pt>
                <c:pt idx="3">
                  <c:v>80.17</c:v>
                </c:pt>
                <c:pt idx="4">
                  <c:v>120.22</c:v>
                </c:pt>
                <c:pt idx="5">
                  <c:v>104.58</c:v>
                </c:pt>
                <c:pt idx="6">
                  <c:v>114.7</c:v>
                </c:pt>
                <c:pt idx="7">
                  <c:v>135.19999999999999</c:v>
                </c:pt>
                <c:pt idx="8">
                  <c:v>220.31</c:v>
                </c:pt>
                <c:pt idx="9">
                  <c:v>278.25</c:v>
                </c:pt>
                <c:pt idx="10">
                  <c:v>561.9</c:v>
                </c:pt>
                <c:pt idx="11">
                  <c:v>599.86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CDD7-429F-904B-1015E9C09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02576944"/>
        <c:axId val="-302574768"/>
      </c:lineChart>
      <c:lineChart>
        <c:grouping val="stacked"/>
        <c:varyColors val="0"/>
        <c:ser>
          <c:idx val="1"/>
          <c:order val="1"/>
          <c:tx>
            <c:strRef>
              <c:f>GRAFICO!$D$5</c:f>
              <c:strCache>
                <c:ptCount val="1"/>
                <c:pt idx="0">
                  <c:v>Consumo Ativo (kWh)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2.4621087907759416E-2"/>
                  <c:y val="-3.1685708990248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401037752788285E-2"/>
                  <c:y val="-5.30965747732558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511191176072343E-2"/>
                  <c:y val="-3.4058316742297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6471129703568701E-2"/>
                  <c:y val="-3.5463323348818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8101121344406848E-2"/>
                  <c:y val="-2.84093531588734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243001335694726E-2"/>
                  <c:y val="-2.76069774985992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CDD7-429F-904B-1015E9C09E6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251079548597584E-2"/>
                  <c:y val="-3.2220305327002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2118986566173761E-2"/>
                  <c:y val="-3.4699981322559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3748978207011773E-2"/>
                  <c:y val="-3.874858532591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881071189435714E-2"/>
                  <c:y val="-3.72968868640850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5379098193648399E-2"/>
                  <c:y val="-3.7508617874378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7229011643659305E-2"/>
                  <c:y val="-3.8022813688212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GRAFICO!$B$6:$B$17</c:f>
              <c:numCache>
                <c:formatCode>mmm\-yy</c:formatCode>
                <c:ptCount val="12"/>
                <c:pt idx="0">
                  <c:v>45200</c:v>
                </c:pt>
                <c:pt idx="1">
                  <c:v>45231</c:v>
                </c:pt>
                <c:pt idx="2">
                  <c:v>45261</c:v>
                </c:pt>
                <c:pt idx="3">
                  <c:v>45292</c:v>
                </c:pt>
                <c:pt idx="4">
                  <c:v>45323</c:v>
                </c:pt>
                <c:pt idx="5">
                  <c:v>45352</c:v>
                </c:pt>
                <c:pt idx="6">
                  <c:v>45383</c:v>
                </c:pt>
                <c:pt idx="7">
                  <c:v>45413</c:v>
                </c:pt>
                <c:pt idx="8">
                  <c:v>45444</c:v>
                </c:pt>
                <c:pt idx="9">
                  <c:v>45474</c:v>
                </c:pt>
                <c:pt idx="10">
                  <c:v>45505</c:v>
                </c:pt>
                <c:pt idx="11">
                  <c:v>45536</c:v>
                </c:pt>
              </c:numCache>
            </c:numRef>
          </c:cat>
          <c:val>
            <c:numRef>
              <c:f>GRAFICO!$D$6:$D$17</c:f>
              <c:numCache>
                <c:formatCode>#,##0</c:formatCode>
                <c:ptCount val="12"/>
                <c:pt idx="0">
                  <c:v>99</c:v>
                </c:pt>
                <c:pt idx="1">
                  <c:v>121</c:v>
                </c:pt>
                <c:pt idx="2">
                  <c:v>113</c:v>
                </c:pt>
                <c:pt idx="3">
                  <c:v>88</c:v>
                </c:pt>
                <c:pt idx="4">
                  <c:v>143</c:v>
                </c:pt>
                <c:pt idx="5">
                  <c:v>123</c:v>
                </c:pt>
                <c:pt idx="6">
                  <c:v>135</c:v>
                </c:pt>
                <c:pt idx="7">
                  <c:v>161</c:v>
                </c:pt>
                <c:pt idx="8">
                  <c:v>274</c:v>
                </c:pt>
                <c:pt idx="9">
                  <c:v>352</c:v>
                </c:pt>
                <c:pt idx="10">
                  <c:v>687</c:v>
                </c:pt>
                <c:pt idx="11">
                  <c:v>722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CDD7-429F-904B-1015E9C09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302580752"/>
        <c:axId val="-302577488"/>
      </c:lineChart>
      <c:dateAx>
        <c:axId val="-302576944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mmm\-yy" sourceLinked="1"/>
        <c:majorTickMark val="out"/>
        <c:minorTickMark val="none"/>
        <c:tickLblPos val="nextTo"/>
        <c:txPr>
          <a:bodyPr rot="1800000"/>
          <a:lstStyle/>
          <a:p>
            <a:pPr>
              <a:defRPr sz="900" baseline="0">
                <a:latin typeface="Tw Cen MT" pitchFamily="34" charset="0"/>
              </a:defRPr>
            </a:pPr>
            <a:endParaRPr lang="pt-BR"/>
          </a:p>
        </c:txPr>
        <c:crossAx val="-302574768"/>
        <c:crosses val="autoZero"/>
        <c:auto val="1"/>
        <c:lblOffset val="300"/>
        <c:baseTimeUnit val="months"/>
      </c:dateAx>
      <c:valAx>
        <c:axId val="-302574768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302576944"/>
        <c:crosses val="autoZero"/>
        <c:crossBetween val="between"/>
      </c:valAx>
      <c:valAx>
        <c:axId val="-302577488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-302580752"/>
        <c:crosses val="max"/>
        <c:crossBetween val="between"/>
      </c:valAx>
      <c:dateAx>
        <c:axId val="-30258075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-302577488"/>
        <c:crosses val="autoZero"/>
        <c:auto val="1"/>
        <c:lblOffset val="100"/>
        <c:baseTimeUnit val="months"/>
      </c:dateAx>
    </c:plotArea>
    <c:legend>
      <c:legendPos val="r"/>
      <c:layout>
        <c:manualLayout>
          <c:xMode val="edge"/>
          <c:yMode val="edge"/>
          <c:x val="1.5563083179243506E-2"/>
          <c:y val="6.3069984722058992E-2"/>
          <c:w val="0.24707318698729336"/>
          <c:h val="0.1160791777283731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900" b="1" baseline="0">
              <a:latin typeface="Tw Cen MT" pitchFamily="34" charset="0"/>
            </a:defRPr>
          </a:pPr>
          <a:endParaRPr lang="pt-BR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txPr>
    <a:bodyPr/>
    <a:lstStyle/>
    <a:p>
      <a:pPr>
        <a:defRPr b="1"/>
      </a:pPr>
      <a:endParaRPr lang="pt-BR"/>
    </a:p>
  </c:txPr>
  <c:printSettings>
    <c:headerFooter/>
    <c:pageMargins b="0.78740157499999996" l="0.511811024" r="0.511811024" t="0.78740157499999996" header="0.31496062000000447" footer="0.3149606200000044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2</xdr:row>
      <xdr:rowOff>66674</xdr:rowOff>
    </xdr:from>
    <xdr:to>
      <xdr:col>9</xdr:col>
      <xdr:colOff>161925</xdr:colOff>
      <xdr:row>20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3</xdr:row>
      <xdr:rowOff>9525</xdr:rowOff>
    </xdr:from>
    <xdr:to>
      <xdr:col>17</xdr:col>
      <xdr:colOff>342901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2"/>
  <sheetViews>
    <sheetView workbookViewId="0">
      <selection activeCell="D27" sqref="D27"/>
    </sheetView>
  </sheetViews>
  <sheetFormatPr defaultColWidth="9.109375" defaultRowHeight="15.6" x14ac:dyDescent="0.3"/>
  <cols>
    <col min="1" max="1" width="8.33203125" style="2" customWidth="1"/>
    <col min="2" max="2" width="21.5546875" style="2" customWidth="1"/>
    <col min="3" max="3" width="23.88671875" style="9" customWidth="1"/>
    <col min="4" max="4" width="27.44140625" style="2" customWidth="1"/>
    <col min="5" max="6" width="22.6640625" style="2" customWidth="1"/>
    <col min="7" max="16384" width="9.109375" style="2"/>
  </cols>
  <sheetData>
    <row r="3" spans="2:6" ht="16.2" thickBot="1" x14ac:dyDescent="0.35">
      <c r="F3" s="7"/>
    </row>
    <row r="4" spans="2:6" ht="27.75" customHeight="1" thickBot="1" x14ac:dyDescent="0.35">
      <c r="B4" s="35" t="s">
        <v>19</v>
      </c>
      <c r="C4" s="36"/>
      <c r="D4" s="37"/>
      <c r="F4" s="8"/>
    </row>
    <row r="5" spans="2:6" ht="16.2" thickTop="1" x14ac:dyDescent="0.3">
      <c r="B5" s="20" t="s">
        <v>0</v>
      </c>
      <c r="C5" s="21" t="s">
        <v>18</v>
      </c>
      <c r="D5" s="22" t="s">
        <v>1</v>
      </c>
    </row>
    <row r="6" spans="2:6" x14ac:dyDescent="0.3">
      <c r="B6" s="5">
        <v>2017</v>
      </c>
      <c r="C6" s="23">
        <f>'2017'!C$18</f>
        <v>129.13999999999999</v>
      </c>
      <c r="D6" s="6">
        <f>'2017'!D$18</f>
        <v>211</v>
      </c>
    </row>
    <row r="7" spans="2:6" x14ac:dyDescent="0.3">
      <c r="B7" s="3">
        <v>2018</v>
      </c>
      <c r="C7" s="12">
        <f>'2018'!C$18</f>
        <v>1863.0100000000002</v>
      </c>
      <c r="D7" s="4">
        <f>'2018'!D$18</f>
        <v>2403</v>
      </c>
    </row>
    <row r="8" spans="2:6" x14ac:dyDescent="0.3">
      <c r="B8" s="5">
        <v>2019</v>
      </c>
      <c r="C8" s="23">
        <f>'2019'!C18</f>
        <v>2791.3600000000006</v>
      </c>
      <c r="D8" s="24">
        <f>'2019'!D18</f>
        <v>3453</v>
      </c>
    </row>
    <row r="9" spans="2:6" x14ac:dyDescent="0.3">
      <c r="B9" s="3">
        <v>2020</v>
      </c>
      <c r="C9" s="12">
        <f>'2020'!C18</f>
        <v>2336.4499999999998</v>
      </c>
      <c r="D9" s="13">
        <f>'2020'!D18</f>
        <v>3181</v>
      </c>
    </row>
    <row r="10" spans="2:6" x14ac:dyDescent="0.3">
      <c r="B10" s="5">
        <v>2021</v>
      </c>
      <c r="C10" s="10">
        <f>'2021'!C18</f>
        <v>1243.7699999999998</v>
      </c>
      <c r="D10" s="24">
        <f>'2021'!D18</f>
        <v>1405</v>
      </c>
    </row>
    <row r="11" spans="2:6" x14ac:dyDescent="0.3">
      <c r="B11" s="3">
        <v>2022</v>
      </c>
      <c r="C11" s="12">
        <f>'2022'!C18</f>
        <v>1759.87</v>
      </c>
      <c r="D11" s="13">
        <f>'2022'!D18</f>
        <v>1988</v>
      </c>
    </row>
    <row r="12" spans="2:6" x14ac:dyDescent="0.3">
      <c r="B12" s="5">
        <v>2023</v>
      </c>
      <c r="C12" s="10">
        <v>1067.69</v>
      </c>
      <c r="D12" s="24">
        <v>1197</v>
      </c>
    </row>
    <row r="13" spans="2:6" x14ac:dyDescent="0.3">
      <c r="B13" s="3">
        <v>2024</v>
      </c>
      <c r="C13" s="2"/>
      <c r="D13" s="27"/>
    </row>
    <row r="14" spans="2:6" ht="16.2" thickBot="1" x14ac:dyDescent="0.35">
      <c r="B14" s="25">
        <v>2025</v>
      </c>
      <c r="C14" s="26"/>
      <c r="D14" s="28"/>
    </row>
    <row r="15" spans="2:6" x14ac:dyDescent="0.3">
      <c r="C15" s="2"/>
    </row>
    <row r="16" spans="2:6" x14ac:dyDescent="0.3">
      <c r="C16" s="2"/>
    </row>
    <row r="17" spans="3:3" x14ac:dyDescent="0.3">
      <c r="C17" s="2"/>
    </row>
    <row r="18" spans="3:3" x14ac:dyDescent="0.3">
      <c r="C18" s="2"/>
    </row>
    <row r="19" spans="3:3" x14ac:dyDescent="0.3">
      <c r="C19" s="2"/>
    </row>
    <row r="20" spans="3:3" x14ac:dyDescent="0.3">
      <c r="C20" s="2"/>
    </row>
    <row r="32" spans="3:3" x14ac:dyDescent="0.3">
      <c r="C32" s="2"/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tabSelected="1" topLeftCell="B1" workbookViewId="0">
      <selection activeCell="D18" sqref="D18"/>
    </sheetView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1:4" ht="15" thickBot="1" x14ac:dyDescent="0.35"/>
    <row r="4" spans="1:4" ht="22.5" customHeight="1" thickBot="1" x14ac:dyDescent="0.35">
      <c r="B4" s="35" t="s">
        <v>19</v>
      </c>
      <c r="C4" s="36"/>
      <c r="D4" s="37"/>
    </row>
    <row r="5" spans="1:4" ht="18.600000000000001" thickTop="1" x14ac:dyDescent="0.35">
      <c r="A5" s="1"/>
      <c r="B5" s="29" t="s">
        <v>2</v>
      </c>
      <c r="C5" s="30" t="s">
        <v>17</v>
      </c>
      <c r="D5" s="31" t="s">
        <v>3</v>
      </c>
    </row>
    <row r="6" spans="1:4" ht="16.2" thickBot="1" x14ac:dyDescent="0.35">
      <c r="B6" s="32">
        <v>45200</v>
      </c>
      <c r="C6" s="33">
        <v>87.4</v>
      </c>
      <c r="D6" s="34">
        <v>99</v>
      </c>
    </row>
    <row r="7" spans="1:4" ht="16.2" thickBot="1" x14ac:dyDescent="0.35">
      <c r="B7" s="32">
        <v>45231</v>
      </c>
      <c r="C7" s="33">
        <v>106</v>
      </c>
      <c r="D7" s="34">
        <v>121</v>
      </c>
    </row>
    <row r="8" spans="1:4" ht="16.2" thickBot="1" x14ac:dyDescent="0.35">
      <c r="B8" s="32">
        <v>45261</v>
      </c>
      <c r="C8" s="33">
        <v>101.08</v>
      </c>
      <c r="D8" s="34">
        <v>113</v>
      </c>
    </row>
    <row r="9" spans="1:4" ht="16.2" thickBot="1" x14ac:dyDescent="0.35">
      <c r="B9" s="32">
        <v>45292</v>
      </c>
      <c r="C9" s="33">
        <v>80.17</v>
      </c>
      <c r="D9" s="34">
        <v>88</v>
      </c>
    </row>
    <row r="10" spans="1:4" ht="16.2" thickBot="1" x14ac:dyDescent="0.35">
      <c r="B10" s="32">
        <v>45323</v>
      </c>
      <c r="C10" s="33">
        <v>120.22</v>
      </c>
      <c r="D10" s="34">
        <v>143</v>
      </c>
    </row>
    <row r="11" spans="1:4" ht="16.2" thickBot="1" x14ac:dyDescent="0.35">
      <c r="B11" s="32">
        <v>45352</v>
      </c>
      <c r="C11" s="33">
        <v>104.58</v>
      </c>
      <c r="D11" s="34">
        <v>123</v>
      </c>
    </row>
    <row r="12" spans="1:4" ht="16.2" thickBot="1" x14ac:dyDescent="0.35">
      <c r="B12" s="32">
        <v>45383</v>
      </c>
      <c r="C12" s="33">
        <v>114.7</v>
      </c>
      <c r="D12" s="34">
        <v>135</v>
      </c>
    </row>
    <row r="13" spans="1:4" ht="16.2" thickBot="1" x14ac:dyDescent="0.35">
      <c r="B13" s="32">
        <v>45413</v>
      </c>
      <c r="C13" s="33">
        <v>135.19999999999999</v>
      </c>
      <c r="D13" s="34">
        <v>161</v>
      </c>
    </row>
    <row r="14" spans="1:4" ht="16.2" thickBot="1" x14ac:dyDescent="0.35">
      <c r="B14" s="32">
        <v>45444</v>
      </c>
      <c r="C14" s="33">
        <v>220.31</v>
      </c>
      <c r="D14" s="34">
        <v>274</v>
      </c>
    </row>
    <row r="15" spans="1:4" ht="16.2" thickBot="1" x14ac:dyDescent="0.35">
      <c r="B15" s="32">
        <v>45474</v>
      </c>
      <c r="C15" s="33">
        <v>278.25</v>
      </c>
      <c r="D15" s="34">
        <v>352</v>
      </c>
    </row>
    <row r="16" spans="1:4" ht="16.2" thickBot="1" x14ac:dyDescent="0.35">
      <c r="B16" s="32">
        <v>45505</v>
      </c>
      <c r="C16" s="33">
        <v>561.9</v>
      </c>
      <c r="D16" s="34">
        <v>687</v>
      </c>
    </row>
    <row r="17" spans="2:4" ht="16.2" thickBot="1" x14ac:dyDescent="0.35">
      <c r="B17" s="32">
        <v>45536</v>
      </c>
      <c r="C17" s="33">
        <v>599.86</v>
      </c>
      <c r="D17" s="34">
        <v>722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35" t="s">
        <v>19</v>
      </c>
      <c r="C4" s="36"/>
      <c r="D4" s="37"/>
    </row>
    <row r="5" spans="2:4" ht="18.600000000000001" thickTop="1" x14ac:dyDescent="0.35">
      <c r="B5" s="14" t="s">
        <v>2</v>
      </c>
      <c r="C5" s="15" t="s">
        <v>17</v>
      </c>
      <c r="D5" s="16" t="s">
        <v>3</v>
      </c>
    </row>
    <row r="6" spans="2:4" ht="15.6" x14ac:dyDescent="0.3">
      <c r="B6" s="5" t="s">
        <v>4</v>
      </c>
      <c r="C6" s="10"/>
      <c r="D6" s="6"/>
    </row>
    <row r="7" spans="2:4" ht="15.6" x14ac:dyDescent="0.3">
      <c r="B7" s="3" t="s">
        <v>5</v>
      </c>
      <c r="C7" s="12"/>
      <c r="D7" s="13"/>
    </row>
    <row r="8" spans="2:4" ht="15.6" x14ac:dyDescent="0.3">
      <c r="B8" s="5" t="s">
        <v>6</v>
      </c>
      <c r="C8" s="10"/>
      <c r="D8" s="6"/>
    </row>
    <row r="9" spans="2:4" ht="15.6" x14ac:dyDescent="0.3">
      <c r="B9" s="3" t="s">
        <v>7</v>
      </c>
      <c r="C9" s="12"/>
      <c r="D9" s="13"/>
    </row>
    <row r="10" spans="2:4" ht="15.6" x14ac:dyDescent="0.3">
      <c r="B10" s="5" t="s">
        <v>8</v>
      </c>
      <c r="C10" s="10"/>
      <c r="D10" s="6"/>
    </row>
    <row r="11" spans="2:4" ht="15.6" x14ac:dyDescent="0.3">
      <c r="B11" s="3" t="s">
        <v>9</v>
      </c>
      <c r="C11" s="12"/>
      <c r="D11" s="13"/>
    </row>
    <row r="12" spans="2:4" ht="15.6" x14ac:dyDescent="0.3">
      <c r="B12" s="5" t="s">
        <v>10</v>
      </c>
      <c r="C12" s="10"/>
      <c r="D12" s="6"/>
    </row>
    <row r="13" spans="2:4" ht="15.6" x14ac:dyDescent="0.3">
      <c r="B13" s="3" t="s">
        <v>11</v>
      </c>
      <c r="C13" s="12"/>
      <c r="D13" s="13"/>
    </row>
    <row r="14" spans="2:4" ht="15.6" x14ac:dyDescent="0.3">
      <c r="B14" s="5" t="s">
        <v>12</v>
      </c>
      <c r="C14" s="10"/>
      <c r="D14" s="6"/>
    </row>
    <row r="15" spans="2:4" ht="15.6" x14ac:dyDescent="0.3">
      <c r="B15" s="3" t="s">
        <v>13</v>
      </c>
      <c r="C15" s="11"/>
      <c r="D15" s="4"/>
    </row>
    <row r="16" spans="2:4" ht="15.6" x14ac:dyDescent="0.3">
      <c r="B16" s="5" t="s">
        <v>14</v>
      </c>
      <c r="C16" s="10">
        <v>77.5</v>
      </c>
      <c r="D16" s="6">
        <v>126</v>
      </c>
    </row>
    <row r="17" spans="2:4" ht="15.6" x14ac:dyDescent="0.3">
      <c r="B17" s="3" t="s">
        <v>15</v>
      </c>
      <c r="C17" s="11">
        <v>51.64</v>
      </c>
      <c r="D17" s="4">
        <v>85</v>
      </c>
    </row>
    <row r="18" spans="2:4" ht="16.2" thickBot="1" x14ac:dyDescent="0.35">
      <c r="B18" s="17" t="s">
        <v>16</v>
      </c>
      <c r="C18" s="18">
        <f>SUM(C16:C17)</f>
        <v>129.13999999999999</v>
      </c>
      <c r="D18" s="19">
        <f>SUM(D16:D17)</f>
        <v>211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35" t="s">
        <v>19</v>
      </c>
      <c r="C4" s="36"/>
      <c r="D4" s="37"/>
    </row>
    <row r="5" spans="2:4" ht="18.600000000000001" thickTop="1" x14ac:dyDescent="0.35">
      <c r="B5" s="14" t="s">
        <v>2</v>
      </c>
      <c r="C5" s="15" t="s">
        <v>17</v>
      </c>
      <c r="D5" s="16" t="s">
        <v>3</v>
      </c>
    </row>
    <row r="6" spans="2:4" ht="15.6" x14ac:dyDescent="0.3">
      <c r="B6" s="5" t="s">
        <v>4</v>
      </c>
      <c r="C6" s="10">
        <v>74.34</v>
      </c>
      <c r="D6" s="6">
        <v>100</v>
      </c>
    </row>
    <row r="7" spans="2:4" ht="15.6" x14ac:dyDescent="0.3">
      <c r="B7" s="3" t="s">
        <v>5</v>
      </c>
      <c r="C7" s="12">
        <v>83.9</v>
      </c>
      <c r="D7" s="13">
        <v>111</v>
      </c>
    </row>
    <row r="8" spans="2:4" ht="15.6" x14ac:dyDescent="0.3">
      <c r="B8" s="5" t="s">
        <v>6</v>
      </c>
      <c r="C8" s="10">
        <v>147.27000000000001</v>
      </c>
      <c r="D8" s="6">
        <v>203</v>
      </c>
    </row>
    <row r="9" spans="2:4" ht="15.6" x14ac:dyDescent="0.3">
      <c r="B9" s="3" t="s">
        <v>7</v>
      </c>
      <c r="C9" s="12">
        <v>110.23</v>
      </c>
      <c r="D9" s="13">
        <v>144</v>
      </c>
    </row>
    <row r="10" spans="2:4" ht="15.6" x14ac:dyDescent="0.3">
      <c r="B10" s="5" t="s">
        <v>8</v>
      </c>
      <c r="C10" s="10">
        <v>98.46</v>
      </c>
      <c r="D10" s="6">
        <v>138</v>
      </c>
    </row>
    <row r="11" spans="2:4" ht="15.6" x14ac:dyDescent="0.3">
      <c r="B11" s="3" t="s">
        <v>9</v>
      </c>
      <c r="C11" s="12">
        <v>276.52</v>
      </c>
      <c r="D11" s="13">
        <v>354</v>
      </c>
    </row>
    <row r="12" spans="2:4" ht="15.6" x14ac:dyDescent="0.3">
      <c r="B12" s="5" t="s">
        <v>10</v>
      </c>
      <c r="C12" s="10">
        <v>162.6</v>
      </c>
      <c r="D12" s="6">
        <v>201</v>
      </c>
    </row>
    <row r="13" spans="2:4" ht="15.6" x14ac:dyDescent="0.3">
      <c r="B13" s="3" t="s">
        <v>11</v>
      </c>
      <c r="C13" s="12">
        <v>218</v>
      </c>
      <c r="D13" s="13">
        <v>271</v>
      </c>
    </row>
    <row r="14" spans="2:4" ht="15.6" x14ac:dyDescent="0.3">
      <c r="B14" s="5" t="s">
        <v>12</v>
      </c>
      <c r="C14" s="10">
        <v>219.99</v>
      </c>
      <c r="D14" s="6">
        <v>272</v>
      </c>
    </row>
    <row r="15" spans="2:4" ht="15.6" x14ac:dyDescent="0.3">
      <c r="B15" s="3" t="s">
        <v>13</v>
      </c>
      <c r="C15" s="12">
        <v>188.97</v>
      </c>
      <c r="D15" s="13">
        <v>238</v>
      </c>
    </row>
    <row r="16" spans="2:4" ht="15.6" x14ac:dyDescent="0.3">
      <c r="B16" s="5" t="s">
        <v>14</v>
      </c>
      <c r="C16" s="10">
        <v>136.59</v>
      </c>
      <c r="D16" s="6">
        <v>181</v>
      </c>
    </row>
    <row r="17" spans="2:4" ht="15.6" x14ac:dyDescent="0.3">
      <c r="B17" s="3" t="s">
        <v>15</v>
      </c>
      <c r="C17" s="11">
        <v>146.13999999999999</v>
      </c>
      <c r="D17" s="4">
        <v>190</v>
      </c>
    </row>
    <row r="18" spans="2:4" ht="16.2" thickBot="1" x14ac:dyDescent="0.35">
      <c r="B18" s="17" t="s">
        <v>16</v>
      </c>
      <c r="C18" s="18">
        <f>SUM(C6:C17)</f>
        <v>1863.0100000000002</v>
      </c>
      <c r="D18" s="19">
        <f>SUM(D6:D17)</f>
        <v>2403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35" t="s">
        <v>19</v>
      </c>
      <c r="C4" s="36"/>
      <c r="D4" s="37"/>
    </row>
    <row r="5" spans="2:4" ht="18.600000000000001" thickTop="1" x14ac:dyDescent="0.35">
      <c r="B5" s="14" t="s">
        <v>2</v>
      </c>
      <c r="C5" s="15" t="s">
        <v>17</v>
      </c>
      <c r="D5" s="16" t="s">
        <v>3</v>
      </c>
    </row>
    <row r="6" spans="2:4" ht="15.6" x14ac:dyDescent="0.3">
      <c r="B6" s="5" t="s">
        <v>4</v>
      </c>
      <c r="C6" s="10">
        <v>27.8</v>
      </c>
      <c r="D6" s="6">
        <v>35</v>
      </c>
    </row>
    <row r="7" spans="2:4" ht="15.6" x14ac:dyDescent="0.3">
      <c r="B7" s="3" t="s">
        <v>5</v>
      </c>
      <c r="C7" s="12">
        <v>93.01</v>
      </c>
      <c r="D7" s="13">
        <v>115</v>
      </c>
    </row>
    <row r="8" spans="2:4" ht="15.6" x14ac:dyDescent="0.3">
      <c r="B8" s="5" t="s">
        <v>6</v>
      </c>
      <c r="C8" s="10">
        <v>147.5</v>
      </c>
      <c r="D8" s="6">
        <v>176</v>
      </c>
    </row>
    <row r="9" spans="2:4" ht="15.6" x14ac:dyDescent="0.3">
      <c r="B9" s="3" t="s">
        <v>7</v>
      </c>
      <c r="C9" s="12">
        <v>172.48</v>
      </c>
      <c r="D9" s="13">
        <v>213</v>
      </c>
    </row>
    <row r="10" spans="2:4" ht="15.6" x14ac:dyDescent="0.3">
      <c r="B10" s="5" t="s">
        <v>8</v>
      </c>
      <c r="C10" s="10">
        <v>274.82</v>
      </c>
      <c r="D10" s="6">
        <v>346</v>
      </c>
    </row>
    <row r="11" spans="2:4" ht="15.6" x14ac:dyDescent="0.3">
      <c r="B11" s="3" t="s">
        <v>9</v>
      </c>
      <c r="C11" s="12">
        <v>488.85</v>
      </c>
      <c r="D11" s="13">
        <v>620</v>
      </c>
    </row>
    <row r="12" spans="2:4" ht="15.6" x14ac:dyDescent="0.3">
      <c r="B12" s="5" t="s">
        <v>10</v>
      </c>
      <c r="C12" s="10">
        <v>368.73</v>
      </c>
      <c r="D12" s="6">
        <v>465</v>
      </c>
    </row>
    <row r="13" spans="2:4" ht="15.6" x14ac:dyDescent="0.3">
      <c r="B13" s="3" t="s">
        <v>11</v>
      </c>
      <c r="C13" s="12">
        <v>440.32</v>
      </c>
      <c r="D13" s="13">
        <v>527</v>
      </c>
    </row>
    <row r="14" spans="2:4" ht="15.6" x14ac:dyDescent="0.3">
      <c r="B14" s="5" t="s">
        <v>12</v>
      </c>
      <c r="C14" s="10">
        <v>327.04000000000002</v>
      </c>
      <c r="D14" s="6">
        <v>395</v>
      </c>
    </row>
    <row r="15" spans="2:4" ht="15.6" x14ac:dyDescent="0.3">
      <c r="B15" s="3" t="s">
        <v>13</v>
      </c>
      <c r="C15" s="12">
        <v>222.57</v>
      </c>
      <c r="D15" s="13">
        <v>270</v>
      </c>
    </row>
    <row r="16" spans="2:4" ht="15.6" x14ac:dyDescent="0.3">
      <c r="B16" s="5" t="s">
        <v>14</v>
      </c>
      <c r="C16" s="10">
        <v>133.21</v>
      </c>
      <c r="D16" s="6">
        <v>165</v>
      </c>
    </row>
    <row r="17" spans="2:4" ht="15.6" x14ac:dyDescent="0.3">
      <c r="B17" s="3" t="s">
        <v>15</v>
      </c>
      <c r="C17" s="11">
        <v>95.03</v>
      </c>
      <c r="D17" s="4">
        <v>126</v>
      </c>
    </row>
    <row r="18" spans="2:4" ht="16.2" thickBot="1" x14ac:dyDescent="0.35">
      <c r="B18" s="17" t="s">
        <v>16</v>
      </c>
      <c r="C18" s="18">
        <f>SUM(C6:C17)</f>
        <v>2791.3600000000006</v>
      </c>
      <c r="D18" s="19">
        <f>SUM(D6:D17)</f>
        <v>3453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35" t="s">
        <v>19</v>
      </c>
      <c r="C4" s="36"/>
      <c r="D4" s="37"/>
    </row>
    <row r="5" spans="2:4" ht="18.600000000000001" thickTop="1" x14ac:dyDescent="0.35">
      <c r="B5" s="14" t="s">
        <v>2</v>
      </c>
      <c r="C5" s="15" t="s">
        <v>17</v>
      </c>
      <c r="D5" s="16" t="s">
        <v>3</v>
      </c>
    </row>
    <row r="6" spans="2:4" ht="15.6" x14ac:dyDescent="0.3">
      <c r="B6" s="5" t="s">
        <v>4</v>
      </c>
      <c r="C6" s="10">
        <v>42.54</v>
      </c>
      <c r="D6" s="6">
        <v>55</v>
      </c>
    </row>
    <row r="7" spans="2:4" ht="15.6" x14ac:dyDescent="0.3">
      <c r="B7" s="3" t="s">
        <v>5</v>
      </c>
      <c r="C7" s="12">
        <v>58.77</v>
      </c>
      <c r="D7" s="13">
        <v>77</v>
      </c>
    </row>
    <row r="8" spans="2:4" ht="15.6" x14ac:dyDescent="0.3">
      <c r="B8" s="5" t="s">
        <v>6</v>
      </c>
      <c r="C8" s="10">
        <v>95.75</v>
      </c>
      <c r="D8" s="6">
        <v>129</v>
      </c>
    </row>
    <row r="9" spans="2:4" ht="15.6" x14ac:dyDescent="0.3">
      <c r="B9" s="3" t="s">
        <v>7</v>
      </c>
      <c r="C9" s="12">
        <v>146.72999999999999</v>
      </c>
      <c r="D9" s="13">
        <v>190</v>
      </c>
    </row>
    <row r="10" spans="2:4" ht="15.6" x14ac:dyDescent="0.3">
      <c r="B10" s="5" t="s">
        <v>8</v>
      </c>
      <c r="C10" s="10">
        <v>179.55</v>
      </c>
      <c r="D10" s="6">
        <v>241</v>
      </c>
    </row>
    <row r="11" spans="2:4" ht="15.6" x14ac:dyDescent="0.3">
      <c r="B11" s="3" t="s">
        <v>9</v>
      </c>
      <c r="C11" s="12">
        <v>503.81</v>
      </c>
      <c r="D11" s="13">
        <v>700</v>
      </c>
    </row>
    <row r="12" spans="2:4" ht="15.6" x14ac:dyDescent="0.3">
      <c r="B12" s="5" t="s">
        <v>10</v>
      </c>
      <c r="C12" s="10">
        <v>648.22</v>
      </c>
      <c r="D12" s="6">
        <v>901</v>
      </c>
    </row>
    <row r="13" spans="2:4" ht="15.6" x14ac:dyDescent="0.3">
      <c r="B13" s="3" t="s">
        <v>11</v>
      </c>
      <c r="C13" s="12">
        <v>191.33</v>
      </c>
      <c r="D13" s="13">
        <v>263</v>
      </c>
    </row>
    <row r="14" spans="2:4" ht="15.6" x14ac:dyDescent="0.3">
      <c r="B14" s="5" t="s">
        <v>12</v>
      </c>
      <c r="C14" s="10">
        <v>201.74</v>
      </c>
      <c r="D14" s="6">
        <v>278</v>
      </c>
    </row>
    <row r="15" spans="2:4" ht="15.6" x14ac:dyDescent="0.3">
      <c r="B15" s="3" t="s">
        <v>13</v>
      </c>
      <c r="C15" s="12">
        <v>113.88</v>
      </c>
      <c r="D15" s="13">
        <v>152</v>
      </c>
    </row>
    <row r="16" spans="2:4" ht="15.6" x14ac:dyDescent="0.3">
      <c r="B16" s="5" t="s">
        <v>14</v>
      </c>
      <c r="C16" s="10">
        <v>70.77</v>
      </c>
      <c r="D16" s="6">
        <v>95</v>
      </c>
    </row>
    <row r="17" spans="2:4" ht="15.6" x14ac:dyDescent="0.3">
      <c r="B17" s="3" t="s">
        <v>15</v>
      </c>
      <c r="C17" s="11">
        <v>83.36</v>
      </c>
      <c r="D17" s="4">
        <v>100</v>
      </c>
    </row>
    <row r="18" spans="2:4" ht="16.2" thickBot="1" x14ac:dyDescent="0.35">
      <c r="B18" s="17" t="s">
        <v>16</v>
      </c>
      <c r="C18" s="18">
        <f>SUM(C6:C17)</f>
        <v>2336.4499999999998</v>
      </c>
      <c r="D18" s="19">
        <f>SUM(D6:D17)</f>
        <v>3181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35" t="s">
        <v>19</v>
      </c>
      <c r="C4" s="36"/>
      <c r="D4" s="37"/>
    </row>
    <row r="5" spans="2:4" ht="18.600000000000001" thickTop="1" x14ac:dyDescent="0.35">
      <c r="B5" s="14" t="s">
        <v>2</v>
      </c>
      <c r="C5" s="15" t="s">
        <v>17</v>
      </c>
      <c r="D5" s="16" t="s">
        <v>3</v>
      </c>
    </row>
    <row r="6" spans="2:4" ht="15.6" x14ac:dyDescent="0.3">
      <c r="B6" s="5" t="s">
        <v>4</v>
      </c>
      <c r="C6" s="10">
        <v>61.18</v>
      </c>
      <c r="D6" s="6">
        <v>71</v>
      </c>
    </row>
    <row r="7" spans="2:4" ht="15.6" x14ac:dyDescent="0.3">
      <c r="B7" s="3" t="s">
        <v>5</v>
      </c>
      <c r="C7" s="12">
        <v>69.67</v>
      </c>
      <c r="D7" s="13">
        <v>87</v>
      </c>
    </row>
    <row r="8" spans="2:4" ht="15.6" x14ac:dyDescent="0.3">
      <c r="B8" s="5" t="s">
        <v>6</v>
      </c>
      <c r="C8" s="10">
        <v>97.45</v>
      </c>
      <c r="D8" s="6">
        <v>119</v>
      </c>
    </row>
    <row r="9" spans="2:4" ht="15.6" x14ac:dyDescent="0.3">
      <c r="B9" s="3" t="s">
        <v>7</v>
      </c>
      <c r="C9" s="12">
        <v>117.69</v>
      </c>
      <c r="D9" s="13">
        <v>146</v>
      </c>
    </row>
    <row r="10" spans="2:4" ht="15.6" x14ac:dyDescent="0.3">
      <c r="B10" s="5" t="s">
        <v>8</v>
      </c>
      <c r="C10" s="10">
        <v>130.29</v>
      </c>
      <c r="D10" s="6">
        <v>163</v>
      </c>
    </row>
    <row r="11" spans="2:4" ht="15.6" x14ac:dyDescent="0.3">
      <c r="B11" s="3" t="s">
        <v>9</v>
      </c>
      <c r="C11" s="12">
        <v>119.23</v>
      </c>
      <c r="D11" s="13">
        <v>144</v>
      </c>
    </row>
    <row r="12" spans="2:4" ht="15.6" x14ac:dyDescent="0.3">
      <c r="B12" s="5" t="s">
        <v>10</v>
      </c>
      <c r="C12" s="10">
        <v>113.55</v>
      </c>
      <c r="D12" s="6">
        <v>132</v>
      </c>
    </row>
    <row r="13" spans="2:4" ht="15.6" x14ac:dyDescent="0.3">
      <c r="B13" s="3" t="s">
        <v>11</v>
      </c>
      <c r="C13" s="12">
        <v>123.31</v>
      </c>
      <c r="D13" s="13">
        <v>137</v>
      </c>
    </row>
    <row r="14" spans="2:4" ht="15.6" x14ac:dyDescent="0.3">
      <c r="B14" s="5" t="s">
        <v>12</v>
      </c>
      <c r="C14" s="10">
        <v>116.32</v>
      </c>
      <c r="D14" s="6">
        <v>120</v>
      </c>
    </row>
    <row r="15" spans="2:4" ht="15.6" x14ac:dyDescent="0.3">
      <c r="B15" s="3" t="s">
        <v>13</v>
      </c>
      <c r="C15" s="12">
        <v>89.41</v>
      </c>
      <c r="D15" s="13">
        <v>89</v>
      </c>
    </row>
    <row r="16" spans="2:4" ht="15.6" x14ac:dyDescent="0.3">
      <c r="B16" s="5" t="s">
        <v>14</v>
      </c>
      <c r="C16" s="10">
        <v>93.33</v>
      </c>
      <c r="D16" s="6">
        <v>96</v>
      </c>
    </row>
    <row r="17" spans="2:4" ht="15.6" x14ac:dyDescent="0.3">
      <c r="B17" s="3" t="s">
        <v>15</v>
      </c>
      <c r="C17" s="11">
        <v>112.34</v>
      </c>
      <c r="D17" s="4">
        <v>101</v>
      </c>
    </row>
    <row r="18" spans="2:4" ht="16.2" thickBot="1" x14ac:dyDescent="0.35">
      <c r="B18" s="17" t="s">
        <v>16</v>
      </c>
      <c r="C18" s="18">
        <f>SUM(C6:C17)</f>
        <v>1243.7699999999998</v>
      </c>
      <c r="D18" s="19">
        <f>SUM(D6:D17)</f>
        <v>1405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/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35" t="s">
        <v>19</v>
      </c>
      <c r="C4" s="36"/>
      <c r="D4" s="37"/>
    </row>
    <row r="5" spans="2:4" ht="18.600000000000001" thickTop="1" x14ac:dyDescent="0.35">
      <c r="B5" s="14" t="s">
        <v>2</v>
      </c>
      <c r="C5" s="15" t="s">
        <v>17</v>
      </c>
      <c r="D5" s="16" t="s">
        <v>3</v>
      </c>
    </row>
    <row r="6" spans="2:4" ht="15.6" x14ac:dyDescent="0.3">
      <c r="B6" s="5" t="s">
        <v>4</v>
      </c>
      <c r="C6" s="10">
        <v>127.86</v>
      </c>
      <c r="D6" s="6">
        <v>120</v>
      </c>
    </row>
    <row r="7" spans="2:4" ht="15.6" x14ac:dyDescent="0.3">
      <c r="B7" s="3" t="s">
        <v>5</v>
      </c>
      <c r="C7" s="12">
        <v>121.46</v>
      </c>
      <c r="D7" s="13">
        <v>117</v>
      </c>
    </row>
    <row r="8" spans="2:4" ht="15.6" x14ac:dyDescent="0.3">
      <c r="B8" s="5" t="s">
        <v>6</v>
      </c>
      <c r="C8" s="10">
        <v>158.77000000000001</v>
      </c>
      <c r="D8" s="6">
        <v>150</v>
      </c>
    </row>
    <row r="9" spans="2:4" ht="15.6" x14ac:dyDescent="0.3">
      <c r="B9" s="3" t="s">
        <v>7</v>
      </c>
      <c r="C9" s="12">
        <v>147.43</v>
      </c>
      <c r="D9" s="13">
        <v>140</v>
      </c>
    </row>
    <row r="10" spans="2:4" ht="15.6" x14ac:dyDescent="0.3">
      <c r="B10" s="5" t="s">
        <v>8</v>
      </c>
      <c r="C10" s="10">
        <v>146.49</v>
      </c>
      <c r="D10" s="6">
        <v>159</v>
      </c>
    </row>
    <row r="11" spans="2:4" ht="15.6" x14ac:dyDescent="0.3">
      <c r="B11" s="3" t="s">
        <v>9</v>
      </c>
      <c r="C11" s="12">
        <v>144.09</v>
      </c>
      <c r="D11" s="13">
        <v>156</v>
      </c>
    </row>
    <row r="12" spans="2:4" ht="15.6" x14ac:dyDescent="0.3">
      <c r="B12" s="5" t="s">
        <v>10</v>
      </c>
      <c r="C12" s="10">
        <v>153.02000000000001</v>
      </c>
      <c r="D12" s="6">
        <v>183</v>
      </c>
    </row>
    <row r="13" spans="2:4" ht="15.6" x14ac:dyDescent="0.3">
      <c r="B13" s="3" t="s">
        <v>11</v>
      </c>
      <c r="C13" s="12">
        <v>244.78</v>
      </c>
      <c r="D13" s="13">
        <v>309</v>
      </c>
    </row>
    <row r="14" spans="2:4" ht="15.6" x14ac:dyDescent="0.3">
      <c r="B14" s="5" t="s">
        <v>12</v>
      </c>
      <c r="C14" s="10">
        <v>172.03</v>
      </c>
      <c r="D14" s="6">
        <v>214</v>
      </c>
    </row>
    <row r="15" spans="2:4" ht="15.6" x14ac:dyDescent="0.3">
      <c r="B15" s="3" t="s">
        <v>13</v>
      </c>
      <c r="C15" s="12">
        <v>156.55000000000001</v>
      </c>
      <c r="D15" s="13">
        <v>210</v>
      </c>
    </row>
    <row r="16" spans="2:4" ht="15.6" x14ac:dyDescent="0.3">
      <c r="B16" s="5" t="s">
        <v>14</v>
      </c>
      <c r="C16" s="10">
        <v>101.3</v>
      </c>
      <c r="D16" s="6">
        <v>128</v>
      </c>
    </row>
    <row r="17" spans="2:4" ht="15.6" x14ac:dyDescent="0.3">
      <c r="B17" s="3" t="s">
        <v>15</v>
      </c>
      <c r="C17" s="11">
        <v>86.09</v>
      </c>
      <c r="D17" s="4">
        <v>102</v>
      </c>
    </row>
    <row r="18" spans="2:4" ht="16.2" thickBot="1" x14ac:dyDescent="0.35">
      <c r="B18" s="17" t="s">
        <v>16</v>
      </c>
      <c r="C18" s="18">
        <f>SUM(C6:C17)</f>
        <v>1759.87</v>
      </c>
      <c r="D18" s="19">
        <f>SUM(D6:D17)</f>
        <v>1988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workbookViewId="0">
      <selection activeCell="B7" sqref="B7"/>
    </sheetView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35" t="s">
        <v>19</v>
      </c>
      <c r="C4" s="36"/>
      <c r="D4" s="37"/>
    </row>
    <row r="5" spans="2:4" ht="18.600000000000001" thickTop="1" x14ac:dyDescent="0.35">
      <c r="B5" s="14" t="s">
        <v>2</v>
      </c>
      <c r="C5" s="15" t="s">
        <v>17</v>
      </c>
      <c r="D5" s="16" t="s">
        <v>3</v>
      </c>
    </row>
    <row r="6" spans="2:4" ht="15.6" x14ac:dyDescent="0.3">
      <c r="B6" s="5" t="s">
        <v>4</v>
      </c>
      <c r="C6" s="10">
        <v>62.96</v>
      </c>
      <c r="D6" s="6">
        <v>70</v>
      </c>
    </row>
    <row r="7" spans="2:4" ht="15.6" x14ac:dyDescent="0.3">
      <c r="B7" s="3" t="s">
        <v>5</v>
      </c>
      <c r="C7" s="12">
        <v>36.33</v>
      </c>
      <c r="D7" s="13">
        <v>30</v>
      </c>
    </row>
    <row r="8" spans="2:4" ht="15.6" x14ac:dyDescent="0.3">
      <c r="B8" s="5" t="s">
        <v>6</v>
      </c>
      <c r="C8" s="10">
        <v>162.47</v>
      </c>
      <c r="D8" s="6">
        <v>190</v>
      </c>
    </row>
    <row r="9" spans="2:4" ht="15.6" x14ac:dyDescent="0.3">
      <c r="B9" s="3" t="s">
        <v>7</v>
      </c>
      <c r="C9" s="12">
        <v>69.14</v>
      </c>
      <c r="D9" s="13">
        <v>74</v>
      </c>
    </row>
    <row r="10" spans="2:4" ht="15.6" x14ac:dyDescent="0.3">
      <c r="B10" s="5" t="s">
        <v>8</v>
      </c>
      <c r="C10" s="10">
        <v>35.229999999999997</v>
      </c>
      <c r="D10" s="6">
        <v>30</v>
      </c>
    </row>
    <row r="11" spans="2:4" ht="15.6" x14ac:dyDescent="0.3">
      <c r="B11" s="3" t="s">
        <v>9</v>
      </c>
      <c r="C11" s="12">
        <v>102.43</v>
      </c>
      <c r="D11" s="13">
        <v>119</v>
      </c>
    </row>
    <row r="12" spans="2:4" ht="15.6" x14ac:dyDescent="0.3">
      <c r="B12" s="5" t="s">
        <v>10</v>
      </c>
      <c r="C12" s="10">
        <v>110.62</v>
      </c>
      <c r="D12" s="6">
        <v>130</v>
      </c>
    </row>
    <row r="13" spans="2:4" ht="15.6" x14ac:dyDescent="0.3">
      <c r="B13" s="3" t="s">
        <v>11</v>
      </c>
      <c r="C13" s="12">
        <v>88.03</v>
      </c>
      <c r="D13" s="13">
        <v>100</v>
      </c>
    </row>
    <row r="14" spans="2:4" ht="15.6" x14ac:dyDescent="0.3">
      <c r="B14" s="5" t="s">
        <v>12</v>
      </c>
      <c r="C14" s="10">
        <v>87.4</v>
      </c>
      <c r="D14" s="6">
        <v>99</v>
      </c>
    </row>
    <row r="15" spans="2:4" ht="15.6" x14ac:dyDescent="0.3">
      <c r="B15" s="3" t="s">
        <v>13</v>
      </c>
      <c r="C15" s="12">
        <v>106</v>
      </c>
      <c r="D15" s="13">
        <v>121</v>
      </c>
    </row>
    <row r="16" spans="2:4" ht="15.6" x14ac:dyDescent="0.3">
      <c r="B16" s="5" t="s">
        <v>14</v>
      </c>
      <c r="C16" s="10">
        <v>106</v>
      </c>
      <c r="D16" s="6">
        <v>121</v>
      </c>
    </row>
    <row r="17" spans="2:4" ht="15.6" x14ac:dyDescent="0.3">
      <c r="B17" s="3" t="s">
        <v>15</v>
      </c>
      <c r="C17" s="11">
        <v>101.08</v>
      </c>
      <c r="D17" s="4">
        <v>113</v>
      </c>
    </row>
    <row r="18" spans="2:4" ht="16.2" thickBot="1" x14ac:dyDescent="0.35">
      <c r="B18" s="17" t="s">
        <v>16</v>
      </c>
      <c r="C18" s="18">
        <f>SUM(C6:C17)</f>
        <v>1067.69</v>
      </c>
      <c r="D18" s="19">
        <f>SUM(D6:D17)</f>
        <v>1197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8"/>
  <sheetViews>
    <sheetView topLeftCell="A3" workbookViewId="0">
      <selection activeCell="D10" sqref="D10"/>
    </sheetView>
  </sheetViews>
  <sheetFormatPr defaultRowHeight="14.4" x14ac:dyDescent="0.3"/>
  <cols>
    <col min="1" max="2" width="25.6640625" customWidth="1"/>
    <col min="3" max="3" width="22.6640625" customWidth="1"/>
    <col min="4" max="4" width="25.44140625" customWidth="1"/>
  </cols>
  <sheetData>
    <row r="3" spans="2:4" ht="15" thickBot="1" x14ac:dyDescent="0.35"/>
    <row r="4" spans="2:4" ht="21.6" thickBot="1" x14ac:dyDescent="0.35">
      <c r="B4" s="35" t="s">
        <v>19</v>
      </c>
      <c r="C4" s="36"/>
      <c r="D4" s="37"/>
    </row>
    <row r="5" spans="2:4" ht="18.600000000000001" thickTop="1" x14ac:dyDescent="0.35">
      <c r="B5" s="14" t="s">
        <v>2</v>
      </c>
      <c r="C5" s="15" t="s">
        <v>17</v>
      </c>
      <c r="D5" s="16" t="s">
        <v>3</v>
      </c>
    </row>
    <row r="6" spans="2:4" ht="15.6" x14ac:dyDescent="0.3">
      <c r="B6" s="5" t="s">
        <v>4</v>
      </c>
      <c r="C6" s="10">
        <v>80.17</v>
      </c>
      <c r="D6" s="6">
        <v>88</v>
      </c>
    </row>
    <row r="7" spans="2:4" ht="15.6" x14ac:dyDescent="0.3">
      <c r="B7" s="3" t="s">
        <v>5</v>
      </c>
      <c r="C7" s="12">
        <v>120.22</v>
      </c>
      <c r="D7" s="13">
        <v>143</v>
      </c>
    </row>
    <row r="8" spans="2:4" ht="15.6" x14ac:dyDescent="0.3">
      <c r="B8" s="5" t="s">
        <v>6</v>
      </c>
      <c r="C8" s="10">
        <v>104.58</v>
      </c>
      <c r="D8" s="6">
        <v>123</v>
      </c>
    </row>
    <row r="9" spans="2:4" ht="15.6" x14ac:dyDescent="0.3">
      <c r="B9" s="3" t="s">
        <v>7</v>
      </c>
      <c r="C9" s="12">
        <v>114.7</v>
      </c>
      <c r="D9" s="13">
        <v>135</v>
      </c>
    </row>
    <row r="10" spans="2:4" ht="15.6" x14ac:dyDescent="0.3">
      <c r="B10" s="5" t="s">
        <v>8</v>
      </c>
      <c r="C10" s="10">
        <v>0</v>
      </c>
      <c r="D10" s="6">
        <v>0</v>
      </c>
    </row>
    <row r="11" spans="2:4" ht="15.6" x14ac:dyDescent="0.3">
      <c r="B11" s="3" t="s">
        <v>9</v>
      </c>
      <c r="C11" s="12">
        <v>0</v>
      </c>
      <c r="D11" s="13">
        <v>0</v>
      </c>
    </row>
    <row r="12" spans="2:4" ht="15.6" x14ac:dyDescent="0.3">
      <c r="B12" s="5" t="s">
        <v>10</v>
      </c>
      <c r="C12" s="10">
        <v>0</v>
      </c>
      <c r="D12" s="6">
        <v>0</v>
      </c>
    </row>
    <row r="13" spans="2:4" ht="15.6" x14ac:dyDescent="0.3">
      <c r="B13" s="3" t="s">
        <v>11</v>
      </c>
      <c r="C13" s="12">
        <v>0</v>
      </c>
      <c r="D13" s="13">
        <v>0</v>
      </c>
    </row>
    <row r="14" spans="2:4" ht="15.6" x14ac:dyDescent="0.3">
      <c r="B14" s="5" t="s">
        <v>12</v>
      </c>
      <c r="C14" s="10">
        <v>0</v>
      </c>
      <c r="D14" s="6">
        <v>0</v>
      </c>
    </row>
    <row r="15" spans="2:4" ht="15.6" x14ac:dyDescent="0.3">
      <c r="B15" s="3" t="s">
        <v>13</v>
      </c>
      <c r="C15" s="12">
        <v>0</v>
      </c>
      <c r="D15" s="13">
        <v>0</v>
      </c>
    </row>
    <row r="16" spans="2:4" ht="15.6" x14ac:dyDescent="0.3">
      <c r="B16" s="5" t="s">
        <v>14</v>
      </c>
      <c r="C16" s="10">
        <v>0</v>
      </c>
      <c r="D16" s="6">
        <v>0</v>
      </c>
    </row>
    <row r="17" spans="2:4" ht="15.6" x14ac:dyDescent="0.3">
      <c r="B17" s="3" t="s">
        <v>15</v>
      </c>
      <c r="C17" s="11">
        <v>0</v>
      </c>
      <c r="D17" s="4">
        <v>0</v>
      </c>
    </row>
    <row r="18" spans="2:4" ht="16.2" thickBot="1" x14ac:dyDescent="0.35">
      <c r="B18" s="17" t="s">
        <v>16</v>
      </c>
      <c r="C18" s="18">
        <f>SUM(C6:C17)</f>
        <v>419.66999999999996</v>
      </c>
      <c r="D18" s="19">
        <f>SUM(D6:D17)</f>
        <v>489</v>
      </c>
    </row>
  </sheetData>
  <mergeCells count="1">
    <mergeCell ref="B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HISTORICO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GRAFICO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Juuh</dc:creator>
  <cp:lastModifiedBy>ISABEL</cp:lastModifiedBy>
  <dcterms:created xsi:type="dcterms:W3CDTF">2013-09-10T13:21:21Z</dcterms:created>
  <dcterms:modified xsi:type="dcterms:W3CDTF">2024-09-21T01:48:37Z</dcterms:modified>
</cp:coreProperties>
</file>