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 activeTab="6"/>
  </bookViews>
  <sheets>
    <sheet name="2019" sheetId="10" r:id="rId1"/>
    <sheet name="2020" sheetId="11" r:id="rId2"/>
    <sheet name="2021" sheetId="12" r:id="rId3"/>
    <sheet name="2022" sheetId="13" r:id="rId4"/>
    <sheet name="2023" sheetId="14" r:id="rId5"/>
    <sheet name="2024" sheetId="15" r:id="rId6"/>
    <sheet name="GRAFICO" sheetId="6" r:id="rId7"/>
    <sheet name="HISTORICO" sheetId="1" r:id="rId8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4"/>
  <c r="D18" i="15"/>
  <c r="C18"/>
  <c r="D18" i="14" l="1"/>
  <c r="D6" i="13" l="1"/>
  <c r="D18" s="1"/>
  <c r="C18"/>
  <c r="D18" i="12" l="1"/>
  <c r="D23" i="1" s="1"/>
  <c r="C18" i="12"/>
  <c r="C23" i="1" s="1"/>
  <c r="D18" i="11"/>
  <c r="D22" i="1" s="1"/>
  <c r="C18" i="11"/>
  <c r="C22" i="1" s="1"/>
  <c r="D18" i="10" l="1"/>
  <c r="D21" i="1" s="1"/>
  <c r="C18" i="10"/>
  <c r="C21" i="1" s="1"/>
</calcChain>
</file>

<file path=xl/sharedStrings.xml><?xml version="1.0" encoding="utf-8"?>
<sst xmlns="http://schemas.openxmlformats.org/spreadsheetml/2006/main" count="122" uniqueCount="32">
  <si>
    <t>Ano</t>
  </si>
  <si>
    <t>Total em dinheiro (R$)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</si>
  <si>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</si>
  <si>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</si>
  <si>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</si>
  <si>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</si>
  <si>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</si>
  <si>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</si>
  <si>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</si>
  <si>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</si>
  <si>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</si>
  <si>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</si>
  <si>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</si>
  <si>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</si>
  <si>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</si>
  <si>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</si>
  <si>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</si>
  <si>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</si>
  <si>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</si>
  <si>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RADIO FEDERAL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</si>
  <si>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</si>
  <si>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</si>
  <si>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</si>
  <si>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</si>
  <si>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</si>
  <si>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</si>
  <si>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</si>
  <si>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</si>
  <si>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</si>
  <si>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</si>
  <si>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</si>
  <si>
    <t>Junho/2024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</si>
</sst>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4" fontId="5" fillId="3" borderId="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3" fontId="5" fillId="3" borderId="4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0" fillId="0" borderId="1" xfId="0" applyBorder="1"/>
    <xf numFmtId="4" fontId="2" fillId="0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/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6" fillId="3" borderId="0" xfId="0" applyNumberFormat="1" applyFont="1" applyFill="1" applyAlignment="1">
      <alignment horizontal="center" wrapText="1"/>
    </xf>
    <xf numFmtId="4" fontId="2" fillId="3" borderId="0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" fontId="2" fillId="4" borderId="0" xfId="0" applyNumberFormat="1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center"/>
    </xf>
    <xf numFmtId="4" fontId="0" fillId="0" borderId="0" xfId="0" applyNumberFormat="1"/>
    <xf numFmtId="49" fontId="2" fillId="3" borderId="1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3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6" fontId="2" fillId="4" borderId="0" xfId="0" applyNumberFormat="1" applyFont="1" applyFill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2" fontId="2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4.3152275457093332E-2"/>
          <c:y val="5.2937662071520404E-2"/>
          <c:w val="0.91812948929973093"/>
          <c:h val="0.78658753241430401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3094041436309823E-2"/>
                  <c:y val="3.664316171577560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5460992907801582E-3"/>
                  <c:y val="-1.0723860589812333E-2"/>
                </c:manualLayout>
              </c:layout>
              <c:dLblPos val="b"/>
              <c:showVal val="1"/>
            </c:dLbl>
            <c:dLbl>
              <c:idx val="2"/>
              <c:layout>
                <c:manualLayout>
                  <c:x val="3.5460992907801418E-3"/>
                  <c:y val="-2.5022341376228777E-2"/>
                </c:manualLayout>
              </c:layout>
              <c:dLblPos val="b"/>
              <c:showVal val="1"/>
            </c:dLbl>
            <c:dLbl>
              <c:idx val="4"/>
              <c:layout>
                <c:manualLayout>
                  <c:x val="-5.3094041436309823E-2"/>
                  <c:y val="2.938889983692190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3094041436309823E-2"/>
                  <c:y val="3.664316171577566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406098173898476E-2"/>
                  <c:y val="3.979762583296390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4086949237728262E-2"/>
                  <c:y val="2.22921196512634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8"/>
              <c:layout>
                <c:manualLayout>
                  <c:x val="-6.1114229072429777E-2"/>
                  <c:y val="-3.88254417259504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7C4-42C7-B07E-7D9C046B56C0}"/>
                </c:ext>
                <c:ext xmlns:c15="http://schemas.microsoft.com/office/drawing/2012/chart" uri="{CE6537A1-D6FC-4f65-9D91-7224C49458BB}">
                  <c15:layout>
                    <c:manualLayout>
                      <c:w val="0.10981711062712905"/>
                      <c:h val="7.7842953117098893E-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2.1179147819288546E-2"/>
                  <c:y val="-3.448157452168344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6.3501842854749538E-2"/>
                  <c:y val="3.249104585787366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058189534818786E-2"/>
                  <c:y val="-4.147347533300961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Julho/2023</c:v>
                </c:pt>
                <c:pt idx="1">
                  <c:v>Agosto/2023</c:v>
                </c:pt>
                <c:pt idx="2">
                  <c:v>Setembro/2023</c:v>
                </c:pt>
                <c:pt idx="3">
                  <c:v>Outubro/2023</c:v>
                </c:pt>
                <c:pt idx="4">
                  <c:v>Novembro/2023</c:v>
                </c:pt>
                <c:pt idx="5">
                  <c:v>Dezembro/2023</c:v>
                </c:pt>
                <c:pt idx="6">
                  <c:v>Janeiro/2024</c:v>
                </c:pt>
                <c:pt idx="7">
                  <c:v>Fevereiro/2024</c:v>
                </c:pt>
                <c:pt idx="8">
                  <c:v>Março/2024</c:v>
                </c:pt>
                <c:pt idx="9">
                  <c:v>Abril/2024</c:v>
                </c:pt>
                <c:pt idx="10">
                  <c:v>Maio/2024</c:v>
                </c:pt>
                <c:pt idx="11">
                  <c:v>Junho/2024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194.88</c:v>
                </c:pt>
                <c:pt idx="1">
                  <c:v>391.26</c:v>
                </c:pt>
                <c:pt idx="2">
                  <c:v>0</c:v>
                </c:pt>
                <c:pt idx="3">
                  <c:v>880.93</c:v>
                </c:pt>
                <c:pt idx="4">
                  <c:v>554.07000000000005</c:v>
                </c:pt>
                <c:pt idx="5">
                  <c:v>2130</c:v>
                </c:pt>
                <c:pt idx="6">
                  <c:v>5065.84</c:v>
                </c:pt>
                <c:pt idx="7">
                  <c:v>5592</c:v>
                </c:pt>
                <c:pt idx="8">
                  <c:v>7799.05</c:v>
                </c:pt>
                <c:pt idx="9">
                  <c:v>5451.14</c:v>
                </c:pt>
                <c:pt idx="10">
                  <c:v>2544.27</c:v>
                </c:pt>
                <c:pt idx="11">
                  <c:v>10233.450000000001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85C-46D0-951B-AB3FE0142CFE}"/>
            </c:ext>
          </c:extLst>
        </c:ser>
        <c:dLbls/>
        <c:marker val="1"/>
        <c:axId val="118288768"/>
        <c:axId val="118290304"/>
      </c:lineChart>
      <c:lineChart>
        <c:grouping val="stacked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9"/>
              <c:layout>
                <c:manualLayout>
                  <c:x val="-4.4281984698721175E-2"/>
                  <c:y val="-5.115168547348338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3457446808510644E-2"/>
                  <c:y val="-4.058531040529618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7.1492403932082007E-3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Julho/2023</c:v>
                </c:pt>
                <c:pt idx="1">
                  <c:v>Agosto/2023</c:v>
                </c:pt>
                <c:pt idx="2">
                  <c:v>Setembro/2023</c:v>
                </c:pt>
                <c:pt idx="3">
                  <c:v>Outubro/2023</c:v>
                </c:pt>
                <c:pt idx="4">
                  <c:v>Novembro/2023</c:v>
                </c:pt>
                <c:pt idx="5">
                  <c:v>Dezembro/2023</c:v>
                </c:pt>
                <c:pt idx="6">
                  <c:v>Janeiro/2024</c:v>
                </c:pt>
                <c:pt idx="7">
                  <c:v>Fevereiro/2024</c:v>
                </c:pt>
                <c:pt idx="8">
                  <c:v>Março/2024</c:v>
                </c:pt>
                <c:pt idx="9">
                  <c:v>Abril/2024</c:v>
                </c:pt>
                <c:pt idx="10">
                  <c:v>Maio/2024</c:v>
                </c:pt>
                <c:pt idx="11">
                  <c:v>Junho/2024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512</c:v>
                </c:pt>
                <c:pt idx="1">
                  <c:v>772</c:v>
                </c:pt>
                <c:pt idx="2">
                  <c:v>240</c:v>
                </c:pt>
                <c:pt idx="3">
                  <c:v>1429</c:v>
                </c:pt>
                <c:pt idx="4">
                  <c:v>964</c:v>
                </c:pt>
                <c:pt idx="5">
                  <c:v>2700</c:v>
                </c:pt>
                <c:pt idx="6">
                  <c:v>6539</c:v>
                </c:pt>
                <c:pt idx="7">
                  <c:v>7383</c:v>
                </c:pt>
                <c:pt idx="8">
                  <c:v>10977</c:v>
                </c:pt>
                <c:pt idx="9">
                  <c:v>7159</c:v>
                </c:pt>
                <c:pt idx="10">
                  <c:v>3313</c:v>
                </c:pt>
                <c:pt idx="11">
                  <c:v>13454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D85C-46D0-951B-AB3FE0142CFE}"/>
            </c:ext>
          </c:extLst>
        </c:ser>
        <c:dLbls/>
        <c:marker val="1"/>
        <c:axId val="118174848"/>
        <c:axId val="118291840"/>
      </c:lineChart>
      <c:catAx>
        <c:axId val="118288768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8290304"/>
        <c:crosses val="autoZero"/>
        <c:auto val="1"/>
        <c:lblAlgn val="ctr"/>
        <c:lblOffset val="100"/>
      </c:catAx>
      <c:valAx>
        <c:axId val="118290304"/>
        <c:scaling>
          <c:orientation val="minMax"/>
          <c:min val="0"/>
        </c:scaling>
        <c:delete val="1"/>
        <c:axPos val="l"/>
        <c:numFmt formatCode="#,##0" sourceLinked="0"/>
        <c:tickLblPos val="nextTo"/>
        <c:crossAx val="118288768"/>
        <c:crosses val="autoZero"/>
        <c:crossBetween val="between"/>
        <c:majorUnit val="5000"/>
      </c:valAx>
      <c:valAx>
        <c:axId val="118291840"/>
        <c:scaling>
          <c:orientation val="minMax"/>
        </c:scaling>
        <c:delete val="1"/>
        <c:axPos val="r"/>
        <c:numFmt formatCode="#,##0" sourceLinked="0"/>
        <c:tickLblPos val="nextTo"/>
        <c:crossAx val="118174848"/>
        <c:crosses val="max"/>
        <c:crossBetween val="between"/>
      </c:valAx>
      <c:catAx>
        <c:axId val="118174848"/>
        <c:scaling>
          <c:orientation val="minMax"/>
        </c:scaling>
        <c:delete val="1"/>
        <c:axPos val="b"/>
        <c:numFmt formatCode="General" sourceLinked="1"/>
        <c:tickLblPos val="nextTo"/>
        <c:crossAx val="11829184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4.9162063697261733E-2"/>
          <c:y val="5.5128337586032382E-2"/>
          <c:w val="0.21826675224724407"/>
          <c:h val="0.1010205434062299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10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2.3391812865497082E-2"/>
          <c:y val="3.7898373760978307E-2"/>
          <c:w val="0.94111642743221657"/>
          <c:h val="0.81394068755300553"/>
        </c:manualLayout>
      </c:layout>
      <c:lineChart>
        <c:grouping val="standard"/>
        <c:ser>
          <c:idx val="1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5.7557787330270414E-2"/>
                  <c:y val="3.816132872447194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190-40F6-8508-E4858AB8945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9689557231391549E-2"/>
                  <c:y val="4.509975212892138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190-40F6-8508-E4858AB8945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085203485829855"/>
                  <c:y val="-3.122290532002249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190-40F6-8508-E4858AB8945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2480176638118246E-2"/>
                  <c:y val="3.469211702224721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190-40F6-8508-E4858AB8945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108318417938037E-2"/>
                  <c:y val="3.816132872447194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190-40F6-8508-E4858AB8945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190-40F6-8508-E4858AB8945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190-40F6-8508-E4858AB8945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190-40F6-8508-E4858AB8945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190-40F6-8508-E4858AB89454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6150983519404614E-2"/>
                  <c:y val="4.1343680466521794E-2"/>
                </c:manualLayout>
              </c:layout>
              <c:dLblPos val="b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190-40F6-8508-E4858AB89454}"/>
                </c:ext>
                <c:ext xmlns:c15="http://schemas.microsoft.com/office/drawing/2012/chart" uri="{CE6537A1-D6FC-4f65-9D91-7224C49458BB}"/>
              </c:extLst>
            </c:dLbl>
            <c:numFmt formatCode="&quot;R$&quot;#,##0.00" sourceLinked="0"/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HISTORICO!$B$21:$B$25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HISTORICO!$C$21:$C$25</c:f>
              <c:numCache>
                <c:formatCode>"R$"#,##0.00</c:formatCode>
                <c:ptCount val="5"/>
                <c:pt idx="0">
                  <c:v>8906.2199999999993</c:v>
                </c:pt>
                <c:pt idx="1">
                  <c:v>9376.89</c:v>
                </c:pt>
                <c:pt idx="2">
                  <c:v>11321.91</c:v>
                </c:pt>
                <c:pt idx="3">
                  <c:v>6003.07</c:v>
                </c:pt>
                <c:pt idx="4">
                  <c:v>6496.74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190-40F6-8508-E4858AB89454}"/>
            </c:ext>
          </c:extLst>
        </c:ser>
        <c:ser>
          <c:idx val="2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1.3876846808898884E-2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95900707193649E-2"/>
                  <c:y val="-5.7987737019548423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7D1-4E77-91C4-E0889D96A77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HISTORICO!$B$21:$B$25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HISTORICO!$D$21:$D$25</c:f>
              <c:numCache>
                <c:formatCode>#,##0</c:formatCode>
                <c:ptCount val="5"/>
                <c:pt idx="0">
                  <c:v>11092</c:v>
                </c:pt>
                <c:pt idx="1">
                  <c:v>12459</c:v>
                </c:pt>
                <c:pt idx="2">
                  <c:v>12966</c:v>
                </c:pt>
                <c:pt idx="3">
                  <c:v>7038</c:v>
                </c:pt>
                <c:pt idx="4">
                  <c:v>10104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190-40F6-8508-E4858AB89454}"/>
            </c:ext>
          </c:extLst>
        </c:ser>
        <c:dLbls/>
        <c:marker val="1"/>
        <c:axId val="118868608"/>
        <c:axId val="118751616"/>
      </c:lineChart>
      <c:catAx>
        <c:axId val="118868608"/>
        <c:scaling>
          <c:orientation val="minMax"/>
        </c:scaling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</c:majorGridlines>
        <c:numFmt formatCode="General" sourceLinked="1"/>
        <c:tickLblPos val="nextTo"/>
        <c:txPr>
          <a:bodyPr rot="2700000" vert="horz"/>
          <a:lstStyle/>
          <a:p>
            <a:pPr>
              <a:defRPr/>
            </a:pPr>
            <a:endParaRPr lang="pt-BR"/>
          </a:p>
        </c:txPr>
        <c:crossAx val="118751616"/>
        <c:crosses val="autoZero"/>
        <c:auto val="1"/>
        <c:lblAlgn val="ctr"/>
        <c:lblOffset val="100"/>
      </c:catAx>
      <c:valAx>
        <c:axId val="118751616"/>
        <c:scaling>
          <c:orientation val="minMax"/>
        </c:scaling>
        <c:delete val="1"/>
        <c:axPos val="l"/>
        <c:numFmt formatCode="&quot;R$&quot;\ #,##0.00" sourceLinked="0"/>
        <c:tickLblPos val="nextTo"/>
        <c:crossAx val="118868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873088687838558E-2"/>
          <c:y val="0.63515475142688471"/>
          <c:w val="0.2609037745879853"/>
          <c:h val="0.18104969058455944"/>
        </c:manualLayout>
      </c:layout>
      <c:spPr>
        <a:solidFill>
          <a:schemeClr val="bg1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</c:chart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133350</xdr:rowOff>
    </xdr:from>
    <xdr:to>
      <xdr:col>16</xdr:col>
      <xdr:colOff>200025</xdr:colOff>
      <xdr:row>17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2</xdr:row>
      <xdr:rowOff>161925</xdr:rowOff>
    </xdr:from>
    <xdr:to>
      <xdr:col>11</xdr:col>
      <xdr:colOff>66675</xdr:colOff>
      <xdr:row>20</xdr:row>
      <xdr:rowOff>171449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="93" zoomScaleNormal="93" workbookViewId="0">
      <selection activeCell="K15" sqref="K15"/>
    </sheetView>
  </sheetViews>
  <sheetFormatPr defaultRowHeight="15.75"/>
  <cols>
    <col min="1" max="1" width="25.7109375" style="1" customWidth="1"/>
    <col min="2" max="2" width="25.7109375" customWidth="1"/>
    <col min="3" max="3" width="22.7109375" customWidth="1"/>
    <col min="4" max="4" width="25.42578125" customWidth="1"/>
  </cols>
  <sheetData>
    <row r="1" spans="1:4" ht="15">
      <c r="A1" s="27"/>
      <c r="B1" s="28"/>
      <c r="C1" s="28"/>
      <c r="D1" s="28"/>
    </row>
    <row r="3" spans="1:4" ht="16.5" thickBot="1"/>
    <row r="4" spans="1:4" ht="21.75" thickBot="1">
      <c r="B4" s="56" t="s">
        <v>19</v>
      </c>
      <c r="C4" s="57"/>
      <c r="D4" s="58"/>
    </row>
    <row r="5" spans="1:4" ht="19.5" thickTop="1">
      <c r="A5" s="4"/>
      <c r="B5" s="14" t="s">
        <v>3</v>
      </c>
      <c r="C5" s="15" t="s">
        <v>18</v>
      </c>
      <c r="D5" s="16" t="s">
        <v>4</v>
      </c>
    </row>
    <row r="6" spans="1:4">
      <c r="A6" s="29"/>
      <c r="B6" s="24" t="s">
        <v>5</v>
      </c>
      <c r="C6" s="24"/>
      <c r="D6" s="25"/>
    </row>
    <row r="7" spans="1:4">
      <c r="A7" s="29"/>
      <c r="B7" s="10" t="s">
        <v>6</v>
      </c>
      <c r="C7" s="10"/>
      <c r="D7" s="8"/>
    </row>
    <row r="8" spans="1:4">
      <c r="B8" s="6" t="s">
        <v>7</v>
      </c>
      <c r="C8" s="20"/>
      <c r="D8" s="21"/>
    </row>
    <row r="9" spans="1:4">
      <c r="A9" s="29"/>
      <c r="B9" s="5" t="s">
        <v>8</v>
      </c>
      <c r="C9" s="9">
        <v>480.71</v>
      </c>
      <c r="D9" s="7">
        <v>602</v>
      </c>
    </row>
    <row r="10" spans="1:4">
      <c r="A10" s="29"/>
      <c r="B10" s="6" t="s">
        <v>9</v>
      </c>
      <c r="C10" s="33">
        <v>1030.6199999999999</v>
      </c>
      <c r="D10" s="21">
        <v>1302</v>
      </c>
    </row>
    <row r="11" spans="1:4">
      <c r="A11" s="29"/>
      <c r="B11" s="30" t="s">
        <v>10</v>
      </c>
      <c r="C11" s="9">
        <v>1140.53</v>
      </c>
      <c r="D11" s="7">
        <v>1440</v>
      </c>
    </row>
    <row r="12" spans="1:4">
      <c r="A12" s="29"/>
      <c r="B12" s="20" t="s">
        <v>11</v>
      </c>
      <c r="C12" s="20">
        <v>927.11</v>
      </c>
      <c r="D12" s="21">
        <v>1176</v>
      </c>
    </row>
    <row r="13" spans="1:4">
      <c r="A13" s="29"/>
      <c r="B13" s="9" t="s">
        <v>12</v>
      </c>
      <c r="C13" s="9">
        <v>1031.8</v>
      </c>
      <c r="D13" s="7">
        <v>1244</v>
      </c>
    </row>
    <row r="14" spans="1:4">
      <c r="A14" s="29"/>
      <c r="B14" s="24" t="s">
        <v>13</v>
      </c>
      <c r="C14" s="20">
        <v>1089.6400000000001</v>
      </c>
      <c r="D14" s="21">
        <v>1316</v>
      </c>
    </row>
    <row r="15" spans="1:4">
      <c r="A15" s="29"/>
      <c r="B15" s="30" t="s">
        <v>14</v>
      </c>
      <c r="C15" s="9">
        <v>1095.3399999999999</v>
      </c>
      <c r="D15" s="7">
        <v>1322</v>
      </c>
    </row>
    <row r="16" spans="1:4">
      <c r="A16" s="29"/>
      <c r="B16" s="24" t="s">
        <v>15</v>
      </c>
      <c r="C16" s="20">
        <v>1162.6099999999999</v>
      </c>
      <c r="D16" s="21">
        <v>1446</v>
      </c>
    </row>
    <row r="17" spans="1:4">
      <c r="A17" s="29"/>
      <c r="B17" s="23" t="s">
        <v>16</v>
      </c>
      <c r="C17" s="23">
        <v>947.86</v>
      </c>
      <c r="D17" s="26">
        <v>1244</v>
      </c>
    </row>
    <row r="18" spans="1:4" ht="16.5" thickBot="1">
      <c r="A18" s="29"/>
      <c r="B18" s="31" t="s">
        <v>17</v>
      </c>
      <c r="C18" s="17">
        <f>SUM(C8:C17)</f>
        <v>8906.2199999999993</v>
      </c>
      <c r="D18" s="19">
        <f>SUM(D8:D17)</f>
        <v>11092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F15" sqref="F15"/>
    </sheetView>
  </sheetViews>
  <sheetFormatPr defaultRowHeight="15.75"/>
  <cols>
    <col min="1" max="1" width="25.7109375" style="1" customWidth="1"/>
    <col min="2" max="2" width="25.7109375" customWidth="1"/>
    <col min="3" max="3" width="22.7109375" customWidth="1"/>
    <col min="4" max="4" width="25.42578125" customWidth="1"/>
  </cols>
  <sheetData>
    <row r="1" spans="1:4" ht="15">
      <c r="A1" s="27"/>
      <c r="B1" s="28"/>
      <c r="C1" s="28"/>
      <c r="D1" s="28"/>
    </row>
    <row r="3" spans="1:4" ht="16.5" thickBot="1"/>
    <row r="4" spans="1:4" ht="21.75" thickBot="1">
      <c r="B4" s="56" t="s">
        <v>19</v>
      </c>
      <c r="C4" s="57"/>
      <c r="D4" s="58"/>
    </row>
    <row r="5" spans="1:4" ht="19.5" thickTop="1">
      <c r="A5" s="4"/>
      <c r="B5" s="14" t="s">
        <v>3</v>
      </c>
      <c r="C5" s="15" t="s">
        <v>18</v>
      </c>
      <c r="D5" s="16" t="s">
        <v>4</v>
      </c>
    </row>
    <row r="6" spans="1:4">
      <c r="A6" s="29"/>
      <c r="B6" s="24" t="s">
        <v>5</v>
      </c>
      <c r="C6" s="34">
        <v>1056.45</v>
      </c>
      <c r="D6" s="25">
        <v>1365</v>
      </c>
    </row>
    <row r="7" spans="1:4">
      <c r="A7" s="29"/>
      <c r="B7" s="10" t="s">
        <v>6</v>
      </c>
      <c r="C7" s="10">
        <v>991.43</v>
      </c>
      <c r="D7" s="8">
        <v>1293</v>
      </c>
    </row>
    <row r="8" spans="1:4">
      <c r="B8" s="6" t="s">
        <v>7</v>
      </c>
      <c r="C8" s="20">
        <v>1019.72</v>
      </c>
      <c r="D8" s="21">
        <v>1374</v>
      </c>
    </row>
    <row r="9" spans="1:4">
      <c r="A9" s="29"/>
      <c r="B9" s="5" t="s">
        <v>8</v>
      </c>
      <c r="C9" s="9">
        <v>919.03</v>
      </c>
      <c r="D9" s="7">
        <v>1190</v>
      </c>
    </row>
    <row r="10" spans="1:4">
      <c r="A10" s="29"/>
      <c r="B10" s="6" t="s">
        <v>9</v>
      </c>
      <c r="C10" s="33">
        <v>950.66</v>
      </c>
      <c r="D10" s="21">
        <v>1276</v>
      </c>
    </row>
    <row r="11" spans="1:4">
      <c r="A11" s="29"/>
      <c r="B11" s="30" t="s">
        <v>10</v>
      </c>
      <c r="C11" s="9">
        <v>1016.99</v>
      </c>
      <c r="D11" s="7">
        <v>1413</v>
      </c>
    </row>
    <row r="12" spans="1:4">
      <c r="A12" s="29"/>
      <c r="B12" s="20" t="s">
        <v>11</v>
      </c>
      <c r="C12" s="20">
        <v>534.55999999999995</v>
      </c>
      <c r="D12" s="21">
        <v>743</v>
      </c>
    </row>
    <row r="13" spans="1:4">
      <c r="A13" s="29"/>
      <c r="B13" s="9" t="s">
        <v>12</v>
      </c>
      <c r="C13" s="41">
        <v>505.61</v>
      </c>
      <c r="D13" s="43">
        <v>695</v>
      </c>
    </row>
    <row r="14" spans="1:4">
      <c r="A14" s="29"/>
      <c r="B14" s="24" t="s">
        <v>13</v>
      </c>
      <c r="C14" s="42">
        <v>615.4</v>
      </c>
      <c r="D14" s="44">
        <v>848</v>
      </c>
    </row>
    <row r="15" spans="1:4">
      <c r="A15" s="29"/>
      <c r="B15" s="30" t="s">
        <v>14</v>
      </c>
      <c r="C15" s="38">
        <v>519.01</v>
      </c>
      <c r="D15" s="8">
        <v>699</v>
      </c>
    </row>
    <row r="16" spans="1:4">
      <c r="A16" s="29"/>
      <c r="B16" s="24" t="s">
        <v>15</v>
      </c>
      <c r="C16" s="39">
        <v>379.27</v>
      </c>
      <c r="D16" s="40">
        <v>509</v>
      </c>
    </row>
    <row r="17" spans="1:4">
      <c r="A17" s="29"/>
      <c r="B17" s="23" t="s">
        <v>16</v>
      </c>
      <c r="C17" s="41">
        <v>868.76</v>
      </c>
      <c r="D17" s="26">
        <v>1054</v>
      </c>
    </row>
    <row r="18" spans="1:4" ht="16.5" thickBot="1">
      <c r="A18" s="29"/>
      <c r="B18" s="31" t="s">
        <v>17</v>
      </c>
      <c r="C18" s="17">
        <f>SUM(C6:C17)</f>
        <v>9376.89</v>
      </c>
      <c r="D18" s="19">
        <f>SUM(D6:D17)</f>
        <v>12459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B11" sqref="B11:D17"/>
    </sheetView>
  </sheetViews>
  <sheetFormatPr defaultRowHeight="15"/>
  <cols>
    <col min="1" max="1" width="27.7109375" customWidth="1"/>
    <col min="2" max="2" width="23.42578125" customWidth="1"/>
    <col min="3" max="3" width="23.5703125" customWidth="1"/>
    <col min="4" max="4" width="26.42578125" bestFit="1" customWidth="1"/>
  </cols>
  <sheetData>
    <row r="1" spans="1:6">
      <c r="A1" s="27"/>
      <c r="B1" s="28"/>
      <c r="C1" s="28"/>
      <c r="D1" s="28"/>
    </row>
    <row r="2" spans="1:6" ht="15.75">
      <c r="A2" s="1"/>
    </row>
    <row r="3" spans="1:6" ht="16.5" thickBot="1">
      <c r="A3" s="1"/>
    </row>
    <row r="4" spans="1:6" ht="21.75" thickBot="1">
      <c r="A4" s="1"/>
      <c r="B4" s="56" t="s">
        <v>19</v>
      </c>
      <c r="C4" s="57"/>
      <c r="D4" s="58"/>
    </row>
    <row r="5" spans="1:6" ht="19.5" thickTop="1">
      <c r="A5" s="4"/>
      <c r="B5" s="14" t="s">
        <v>3</v>
      </c>
      <c r="C5" s="15" t="s">
        <v>18</v>
      </c>
      <c r="D5" s="16" t="s">
        <v>4</v>
      </c>
    </row>
    <row r="6" spans="1:6" ht="15.75">
      <c r="A6" s="29"/>
      <c r="B6" s="24" t="s">
        <v>5</v>
      </c>
      <c r="C6" s="42">
        <v>86.89</v>
      </c>
      <c r="D6" s="44">
        <v>100</v>
      </c>
    </row>
    <row r="7" spans="1:6" ht="15.75">
      <c r="A7" s="29"/>
      <c r="B7" s="10" t="s">
        <v>6</v>
      </c>
      <c r="C7" s="41">
        <v>563.66999999999996</v>
      </c>
      <c r="D7" s="43">
        <v>675</v>
      </c>
    </row>
    <row r="8" spans="1:6" ht="15.75">
      <c r="A8" s="1"/>
      <c r="B8" s="6" t="s">
        <v>7</v>
      </c>
      <c r="C8" s="39">
        <v>1181.07</v>
      </c>
      <c r="D8" s="40">
        <v>1442</v>
      </c>
    </row>
    <row r="9" spans="1:6" ht="15.75">
      <c r="A9" s="29"/>
      <c r="B9" s="5" t="s">
        <v>8</v>
      </c>
      <c r="C9" s="38">
        <v>1122.3499999999999</v>
      </c>
      <c r="D9" s="8">
        <v>1388</v>
      </c>
      <c r="F9" s="46"/>
    </row>
    <row r="10" spans="1:6" ht="15.75">
      <c r="A10" s="29"/>
      <c r="B10" s="6" t="s">
        <v>9</v>
      </c>
      <c r="C10" s="33">
        <v>1219.03</v>
      </c>
      <c r="D10" s="21">
        <v>1532</v>
      </c>
    </row>
    <row r="11" spans="1:6" ht="15.75">
      <c r="A11" s="29"/>
      <c r="B11" s="30" t="s">
        <v>10</v>
      </c>
      <c r="C11" s="9">
        <v>1192.17</v>
      </c>
      <c r="D11" s="7">
        <v>1444</v>
      </c>
    </row>
    <row r="12" spans="1:6" ht="15.75">
      <c r="A12" s="29"/>
      <c r="B12" s="20" t="s">
        <v>11</v>
      </c>
      <c r="C12" s="20">
        <v>1336.25</v>
      </c>
      <c r="D12" s="21">
        <v>1564</v>
      </c>
    </row>
    <row r="13" spans="1:6" ht="15.75">
      <c r="A13" s="29"/>
      <c r="B13" s="9" t="s">
        <v>12</v>
      </c>
      <c r="C13" s="9">
        <v>1535.85</v>
      </c>
      <c r="D13" s="7">
        <v>1706</v>
      </c>
    </row>
    <row r="14" spans="1:6" ht="15.75">
      <c r="A14" s="29"/>
      <c r="B14" s="24" t="s">
        <v>13</v>
      </c>
      <c r="C14" s="20">
        <v>1432.84</v>
      </c>
      <c r="D14" s="21">
        <v>1487</v>
      </c>
    </row>
    <row r="15" spans="1:6" ht="15.75">
      <c r="A15" s="29"/>
      <c r="B15" s="30" t="s">
        <v>14</v>
      </c>
      <c r="C15" s="9">
        <v>604.16</v>
      </c>
      <c r="D15" s="7">
        <v>601</v>
      </c>
    </row>
    <row r="16" spans="1:6" ht="15.75">
      <c r="A16" s="29"/>
      <c r="B16" s="24" t="s">
        <v>15</v>
      </c>
      <c r="C16" s="20">
        <v>635.95000000000005</v>
      </c>
      <c r="D16" s="21">
        <v>654</v>
      </c>
    </row>
    <row r="17" spans="1:4" ht="15.75">
      <c r="A17" s="29"/>
      <c r="B17" s="23" t="s">
        <v>16</v>
      </c>
      <c r="C17" s="23">
        <v>411.68</v>
      </c>
      <c r="D17" s="26">
        <v>373</v>
      </c>
    </row>
    <row r="18" spans="1:4" ht="16.5" thickBot="1">
      <c r="A18" s="29"/>
      <c r="B18" s="31" t="s">
        <v>17</v>
      </c>
      <c r="C18" s="17">
        <f>SUM(C6:C17)</f>
        <v>11321.91</v>
      </c>
      <c r="D18" s="19">
        <f>SUM(D6:D17)</f>
        <v>12966</v>
      </c>
    </row>
    <row r="19" spans="1:4" ht="15.75">
      <c r="A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C18" sqref="C18:D18"/>
    </sheetView>
  </sheetViews>
  <sheetFormatPr defaultRowHeight="15"/>
  <cols>
    <col min="1" max="1" width="27.85546875" customWidth="1"/>
    <col min="2" max="2" width="16.42578125" customWidth="1"/>
    <col min="3" max="3" width="20.42578125" bestFit="1" customWidth="1"/>
    <col min="4" max="4" width="26.42578125" bestFit="1" customWidth="1"/>
  </cols>
  <sheetData>
    <row r="1" spans="1:4">
      <c r="A1" s="27"/>
      <c r="B1" s="28"/>
      <c r="C1" s="28"/>
      <c r="D1" s="28"/>
    </row>
    <row r="2" spans="1:4" ht="15.75">
      <c r="A2" s="1"/>
    </row>
    <row r="3" spans="1:4" ht="16.5" thickBot="1">
      <c r="A3" s="1"/>
    </row>
    <row r="4" spans="1:4" ht="21.75" thickBot="1">
      <c r="A4" s="1"/>
      <c r="B4" s="56" t="s">
        <v>19</v>
      </c>
      <c r="C4" s="57"/>
      <c r="D4" s="58"/>
    </row>
    <row r="5" spans="1:4" ht="19.5" thickTop="1">
      <c r="A5" s="4"/>
      <c r="B5" s="14" t="s">
        <v>3</v>
      </c>
      <c r="C5" s="15" t="s">
        <v>18</v>
      </c>
      <c r="D5" s="16" t="s">
        <v>4</v>
      </c>
    </row>
    <row r="6" spans="1:4" ht="15.75">
      <c r="A6" s="29"/>
      <c r="B6" s="24" t="s">
        <v>5</v>
      </c>
      <c r="C6" s="42">
        <v>563.41999999999996</v>
      </c>
      <c r="D6" s="44">
        <f>246+279</f>
        <v>525</v>
      </c>
    </row>
    <row r="7" spans="1:4" ht="15.75">
      <c r="A7" s="29"/>
      <c r="B7" s="10" t="s">
        <v>6</v>
      </c>
      <c r="C7" s="41">
        <v>493.24</v>
      </c>
      <c r="D7" s="43">
        <v>466</v>
      </c>
    </row>
    <row r="8" spans="1:4" ht="15.75">
      <c r="A8" s="1"/>
      <c r="B8" s="6" t="s">
        <v>7</v>
      </c>
      <c r="C8" s="39">
        <v>435.25</v>
      </c>
      <c r="D8" s="40">
        <v>420</v>
      </c>
    </row>
    <row r="9" spans="1:4" ht="15.75">
      <c r="A9" s="29"/>
      <c r="B9" s="5" t="s">
        <v>8</v>
      </c>
      <c r="C9" s="38">
        <v>532.54999999999995</v>
      </c>
      <c r="D9" s="8">
        <v>496</v>
      </c>
    </row>
    <row r="10" spans="1:4" ht="15.75">
      <c r="A10" s="29"/>
      <c r="B10" s="6" t="s">
        <v>9</v>
      </c>
      <c r="C10" s="33">
        <v>477.71</v>
      </c>
      <c r="D10" s="21">
        <v>551</v>
      </c>
    </row>
    <row r="11" spans="1:4" ht="15.75">
      <c r="A11" s="29"/>
      <c r="B11" s="30" t="s">
        <v>10</v>
      </c>
      <c r="C11" s="9">
        <v>508.75</v>
      </c>
      <c r="D11" s="7">
        <v>587</v>
      </c>
    </row>
    <row r="12" spans="1:4" ht="15.75">
      <c r="A12" s="29"/>
      <c r="B12" s="20" t="s">
        <v>11</v>
      </c>
      <c r="C12" s="20">
        <v>549.33000000000004</v>
      </c>
      <c r="D12" s="21">
        <v>691</v>
      </c>
    </row>
    <row r="13" spans="1:4" ht="15.75">
      <c r="A13" s="29"/>
      <c r="B13" s="9" t="s">
        <v>12</v>
      </c>
      <c r="C13" s="9">
        <v>559.46</v>
      </c>
      <c r="D13" s="7">
        <v>727</v>
      </c>
    </row>
    <row r="14" spans="1:4" ht="15.75">
      <c r="A14" s="29"/>
      <c r="B14" s="24" t="s">
        <v>13</v>
      </c>
      <c r="C14" s="20">
        <v>484.31</v>
      </c>
      <c r="D14" s="21">
        <v>632</v>
      </c>
    </row>
    <row r="15" spans="1:4" ht="15.75">
      <c r="A15" s="29"/>
      <c r="B15" s="30" t="s">
        <v>14</v>
      </c>
      <c r="C15" s="9">
        <v>542.98</v>
      </c>
      <c r="D15" s="7">
        <v>772</v>
      </c>
    </row>
    <row r="16" spans="1:4" ht="15.75">
      <c r="A16" s="29"/>
      <c r="B16" s="24" t="s">
        <v>15</v>
      </c>
      <c r="C16" s="20">
        <v>406.29</v>
      </c>
      <c r="D16" s="21">
        <v>566</v>
      </c>
    </row>
    <row r="17" spans="1:4" ht="15.75">
      <c r="A17" s="29"/>
      <c r="B17" s="23" t="s">
        <v>16</v>
      </c>
      <c r="C17" s="23">
        <v>449.78</v>
      </c>
      <c r="D17" s="26">
        <v>605</v>
      </c>
    </row>
    <row r="18" spans="1:4" ht="16.5" thickBot="1">
      <c r="A18" s="29"/>
      <c r="B18" s="31" t="s">
        <v>17</v>
      </c>
      <c r="C18" s="17">
        <f>SUM(C6:C17)</f>
        <v>6003.07</v>
      </c>
      <c r="D18" s="19">
        <f>SUM(D6:D17)</f>
        <v>7038</v>
      </c>
    </row>
    <row r="19" spans="1:4" ht="15.75">
      <c r="A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D18" activeCellId="1" sqref="C18 D18"/>
    </sheetView>
  </sheetViews>
  <sheetFormatPr defaultRowHeight="15"/>
  <cols>
    <col min="1" max="1" width="27.85546875" customWidth="1"/>
    <col min="2" max="2" width="16.42578125" customWidth="1"/>
    <col min="3" max="3" width="20.42578125" bestFit="1" customWidth="1"/>
    <col min="4" max="4" width="26.42578125" bestFit="1" customWidth="1"/>
  </cols>
  <sheetData>
    <row r="1" spans="1:4">
      <c r="A1" s="27"/>
      <c r="B1" s="28"/>
      <c r="C1" s="28"/>
      <c r="D1" s="28"/>
    </row>
    <row r="2" spans="1:4" ht="15.75">
      <c r="A2" s="1"/>
    </row>
    <row r="3" spans="1:4" ht="16.5" thickBot="1">
      <c r="A3" s="1"/>
    </row>
    <row r="4" spans="1:4" ht="21.75" thickBot="1">
      <c r="A4" s="1"/>
      <c r="B4" s="56" t="s">
        <v>19</v>
      </c>
      <c r="C4" s="57"/>
      <c r="D4" s="58"/>
    </row>
    <row r="5" spans="1:4" ht="19.5" thickTop="1">
      <c r="A5" s="4"/>
      <c r="B5" s="14" t="s">
        <v>3</v>
      </c>
      <c r="C5" s="15" t="s">
        <v>18</v>
      </c>
      <c r="D5" s="16" t="s">
        <v>4</v>
      </c>
    </row>
    <row r="6" spans="1:4" ht="15.75">
      <c r="A6" s="29"/>
      <c r="B6" s="24" t="s">
        <v>5</v>
      </c>
      <c r="C6" s="42">
        <v>507.63</v>
      </c>
      <c r="D6" s="44">
        <v>663</v>
      </c>
    </row>
    <row r="7" spans="1:4" ht="15.75">
      <c r="A7" s="29"/>
      <c r="B7" s="10" t="s">
        <v>6</v>
      </c>
      <c r="C7" s="41">
        <v>515.16999999999996</v>
      </c>
      <c r="D7" s="43">
        <v>613</v>
      </c>
    </row>
    <row r="8" spans="1:4" ht="15.75">
      <c r="A8" s="1"/>
      <c r="B8" s="6" t="s">
        <v>7</v>
      </c>
      <c r="C8" s="39">
        <v>460.63</v>
      </c>
      <c r="D8" s="40">
        <v>596</v>
      </c>
    </row>
    <row r="9" spans="1:4" ht="15.75">
      <c r="A9" s="29"/>
      <c r="B9" s="5" t="s">
        <v>8</v>
      </c>
      <c r="C9" s="51">
        <v>419.5</v>
      </c>
      <c r="D9" s="8">
        <v>529</v>
      </c>
    </row>
    <row r="10" spans="1:4" ht="15.75">
      <c r="A10" s="29"/>
      <c r="B10" s="6" t="s">
        <v>9</v>
      </c>
      <c r="C10" s="33">
        <v>227.22</v>
      </c>
      <c r="D10" s="21">
        <v>547</v>
      </c>
    </row>
    <row r="11" spans="1:4" ht="15.75">
      <c r="A11" s="29"/>
      <c r="B11" s="30" t="s">
        <v>10</v>
      </c>
      <c r="C11" s="9">
        <v>215.45</v>
      </c>
      <c r="D11" s="7">
        <v>539</v>
      </c>
    </row>
    <row r="12" spans="1:4" ht="15.75">
      <c r="A12" s="29"/>
      <c r="B12" s="20" t="s">
        <v>11</v>
      </c>
      <c r="C12" s="20">
        <v>194.88</v>
      </c>
      <c r="D12" s="21">
        <v>512</v>
      </c>
    </row>
    <row r="13" spans="1:4" ht="15.75">
      <c r="A13" s="29"/>
      <c r="B13" s="9" t="s">
        <v>12</v>
      </c>
      <c r="C13" s="9">
        <v>391.26</v>
      </c>
      <c r="D13" s="7">
        <v>772</v>
      </c>
    </row>
    <row r="14" spans="1:4" ht="15.75">
      <c r="A14" s="29"/>
      <c r="B14" s="24" t="s">
        <v>13</v>
      </c>
      <c r="C14" s="20">
        <v>0</v>
      </c>
      <c r="D14" s="21">
        <v>240</v>
      </c>
    </row>
    <row r="15" spans="1:4" ht="15.75">
      <c r="A15" s="29"/>
      <c r="B15" s="30" t="s">
        <v>14</v>
      </c>
      <c r="C15" s="9">
        <v>880.93</v>
      </c>
      <c r="D15" s="7">
        <v>1429</v>
      </c>
    </row>
    <row r="16" spans="1:4" ht="15.75">
      <c r="A16" s="29"/>
      <c r="B16" s="24" t="s">
        <v>15</v>
      </c>
      <c r="C16" s="20">
        <v>554.07000000000005</v>
      </c>
      <c r="D16" s="21">
        <v>964</v>
      </c>
    </row>
    <row r="17" spans="1:4" ht="15.75">
      <c r="A17" s="29"/>
      <c r="B17" s="23" t="s">
        <v>16</v>
      </c>
      <c r="C17" s="23">
        <v>2130</v>
      </c>
      <c r="D17" s="26">
        <v>2700</v>
      </c>
    </row>
    <row r="18" spans="1:4" ht="16.5" thickBot="1">
      <c r="A18" s="29"/>
      <c r="B18" s="31" t="s">
        <v>17</v>
      </c>
      <c r="C18" s="17">
        <f>SUM(C6:C17)</f>
        <v>6496.74</v>
      </c>
      <c r="D18" s="19">
        <f>SUM(D6:D17)</f>
        <v>10104</v>
      </c>
    </row>
    <row r="19" spans="1:4" ht="15.75">
      <c r="A19" s="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G29" sqref="G29"/>
    </sheetView>
  </sheetViews>
  <sheetFormatPr defaultRowHeight="15"/>
  <cols>
    <col min="1" max="1" width="27.85546875" customWidth="1"/>
    <col min="2" max="2" width="16.42578125" customWidth="1"/>
    <col min="3" max="3" width="20.42578125" bestFit="1" customWidth="1"/>
    <col min="4" max="4" width="26.42578125" bestFit="1" customWidth="1"/>
  </cols>
  <sheetData>
    <row r="1" spans="1:4">
      <c r="A1" s="27"/>
      <c r="B1" s="28"/>
      <c r="C1" s="28"/>
      <c r="D1" s="28"/>
    </row>
    <row r="2" spans="1:4" ht="15.75">
      <c r="A2" s="1"/>
    </row>
    <row r="3" spans="1:4" ht="16.5" thickBot="1">
      <c r="A3" s="1"/>
    </row>
    <row r="4" spans="1:4" ht="21.75" thickBot="1">
      <c r="A4" s="1"/>
      <c r="B4" s="56" t="s">
        <v>19</v>
      </c>
      <c r="C4" s="57"/>
      <c r="D4" s="58"/>
    </row>
    <row r="5" spans="1:4" ht="19.5" thickTop="1">
      <c r="A5" s="4"/>
      <c r="B5" s="14" t="s">
        <v>3</v>
      </c>
      <c r="C5" s="15" t="s">
        <v>18</v>
      </c>
      <c r="D5" s="16" t="s">
        <v>4</v>
      </c>
    </row>
    <row r="6" spans="1:4" ht="15.75">
      <c r="A6" s="29"/>
      <c r="B6" s="24" t="s">
        <v>5</v>
      </c>
      <c r="C6" s="39">
        <v>5065.84</v>
      </c>
      <c r="D6" s="44">
        <v>6539</v>
      </c>
    </row>
    <row r="7" spans="1:4" ht="15.75">
      <c r="A7" s="29"/>
      <c r="B7" s="10" t="s">
        <v>6</v>
      </c>
      <c r="C7" s="55">
        <v>5592</v>
      </c>
      <c r="D7" s="43">
        <v>7383</v>
      </c>
    </row>
    <row r="8" spans="1:4" ht="15.75">
      <c r="A8" s="1"/>
      <c r="B8" s="6" t="s">
        <v>7</v>
      </c>
      <c r="C8" s="39">
        <v>7799.05</v>
      </c>
      <c r="D8" s="40">
        <v>10977</v>
      </c>
    </row>
    <row r="9" spans="1:4" ht="15.75">
      <c r="A9" s="29"/>
      <c r="B9" s="5" t="s">
        <v>8</v>
      </c>
      <c r="C9" s="51">
        <v>5451.14</v>
      </c>
      <c r="D9" s="8">
        <v>7159</v>
      </c>
    </row>
    <row r="10" spans="1:4" ht="15.75">
      <c r="A10" s="29"/>
      <c r="B10" s="6" t="s">
        <v>9</v>
      </c>
      <c r="C10" s="59">
        <v>2544.27</v>
      </c>
      <c r="D10" s="40">
        <v>3313</v>
      </c>
    </row>
    <row r="11" spans="1:4" ht="15.75">
      <c r="A11" s="29"/>
      <c r="B11" s="30" t="s">
        <v>10</v>
      </c>
      <c r="C11" s="60">
        <v>10233.450000000001</v>
      </c>
      <c r="D11" s="54">
        <v>13454</v>
      </c>
    </row>
    <row r="12" spans="1:4" ht="15.75">
      <c r="A12" s="29"/>
      <c r="B12" s="20" t="s">
        <v>11</v>
      </c>
      <c r="C12" s="20">
        <v>0</v>
      </c>
      <c r="D12" s="21">
        <v>0</v>
      </c>
    </row>
    <row r="13" spans="1:4" ht="15.75">
      <c r="A13" s="29"/>
      <c r="B13" s="9" t="s">
        <v>12</v>
      </c>
      <c r="C13" s="9">
        <v>0</v>
      </c>
      <c r="D13" s="7">
        <v>0</v>
      </c>
    </row>
    <row r="14" spans="1:4" ht="15.75">
      <c r="A14" s="29"/>
      <c r="B14" s="24" t="s">
        <v>13</v>
      </c>
      <c r="C14" s="20">
        <v>0</v>
      </c>
      <c r="D14" s="21">
        <v>0</v>
      </c>
    </row>
    <row r="15" spans="1:4" ht="15.75">
      <c r="A15" s="29"/>
      <c r="B15" s="30" t="s">
        <v>14</v>
      </c>
      <c r="C15" s="9">
        <v>0</v>
      </c>
      <c r="D15" s="7">
        <v>0</v>
      </c>
    </row>
    <row r="16" spans="1:4" ht="15.75">
      <c r="A16" s="29"/>
      <c r="B16" s="24" t="s">
        <v>15</v>
      </c>
      <c r="C16" s="20">
        <v>0</v>
      </c>
      <c r="D16" s="21">
        <v>0</v>
      </c>
    </row>
    <row r="17" spans="1:4" ht="15.75">
      <c r="A17" s="29"/>
      <c r="B17" s="23" t="s">
        <v>16</v>
      </c>
      <c r="C17" s="23">
        <v>0</v>
      </c>
      <c r="D17" s="26">
        <v>0</v>
      </c>
    </row>
    <row r="18" spans="1:4" ht="16.5" thickBot="1">
      <c r="A18" s="29"/>
      <c r="B18" s="31" t="s">
        <v>17</v>
      </c>
      <c r="C18" s="17">
        <f>SUM(C6:C17)</f>
        <v>36685.75</v>
      </c>
      <c r="D18" s="19">
        <f>SUM(D6:D17)</f>
        <v>48825</v>
      </c>
    </row>
    <row r="19" spans="1:4" ht="15.75">
      <c r="A19" s="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tabSelected="1" topLeftCell="B1" workbookViewId="0">
      <selection activeCell="C16" sqref="C16:D17"/>
    </sheetView>
  </sheetViews>
  <sheetFormatPr defaultRowHeight="15.75"/>
  <cols>
    <col min="1" max="1" width="25.7109375" style="1" customWidth="1"/>
    <col min="2" max="2" width="25.7109375" customWidth="1"/>
    <col min="3" max="3" width="22.7109375" customWidth="1"/>
    <col min="4" max="4" width="25.42578125" customWidth="1"/>
  </cols>
  <sheetData>
    <row r="1" spans="1:5" ht="15">
      <c r="A1" s="27"/>
      <c r="B1" s="28"/>
      <c r="C1" s="28"/>
      <c r="D1" s="28"/>
    </row>
    <row r="3" spans="1:5" ht="16.5" thickBot="1"/>
    <row r="4" spans="1:5" ht="22.5" customHeight="1" thickBot="1">
      <c r="B4" s="56" t="s">
        <v>19</v>
      </c>
      <c r="C4" s="57"/>
      <c r="D4" s="58"/>
    </row>
    <row r="5" spans="1:5" ht="19.5" thickTop="1">
      <c r="A5" s="4"/>
      <c r="B5" s="14" t="s">
        <v>3</v>
      </c>
      <c r="C5" s="18" t="s">
        <v>18</v>
      </c>
      <c r="D5" s="16" t="s">
        <v>4</v>
      </c>
    </row>
    <row r="6" spans="1:5">
      <c r="A6" s="29"/>
      <c r="B6" s="47" t="s">
        <v>20</v>
      </c>
      <c r="C6" s="50">
        <v>194.88</v>
      </c>
      <c r="D6" s="40">
        <v>512</v>
      </c>
      <c r="E6" s="22"/>
    </row>
    <row r="7" spans="1:5">
      <c r="A7" s="29"/>
      <c r="B7" s="52" t="s">
        <v>21</v>
      </c>
      <c r="C7" s="53">
        <v>391.26</v>
      </c>
      <c r="D7" s="54">
        <v>772</v>
      </c>
    </row>
    <row r="8" spans="1:5">
      <c r="B8" s="47" t="s">
        <v>22</v>
      </c>
      <c r="C8" s="50">
        <v>0</v>
      </c>
      <c r="D8" s="40">
        <v>240</v>
      </c>
    </row>
    <row r="9" spans="1:5">
      <c r="B9" s="52" t="s">
        <v>23</v>
      </c>
      <c r="C9" s="53">
        <v>880.93</v>
      </c>
      <c r="D9" s="54">
        <v>1429</v>
      </c>
    </row>
    <row r="10" spans="1:5">
      <c r="B10" s="47" t="s">
        <v>24</v>
      </c>
      <c r="C10" s="50">
        <v>554.07000000000005</v>
      </c>
      <c r="D10" s="40">
        <v>964</v>
      </c>
    </row>
    <row r="11" spans="1:5">
      <c r="B11" s="52" t="s">
        <v>25</v>
      </c>
      <c r="C11" s="53">
        <v>2130</v>
      </c>
      <c r="D11" s="54">
        <v>2700</v>
      </c>
    </row>
    <row r="12" spans="1:5">
      <c r="B12" s="47" t="s">
        <v>26</v>
      </c>
      <c r="C12" s="50">
        <v>5065.84</v>
      </c>
      <c r="D12" s="40">
        <v>6539</v>
      </c>
    </row>
    <row r="13" spans="1:5">
      <c r="B13" s="52" t="s">
        <v>27</v>
      </c>
      <c r="C13" s="53">
        <v>5592</v>
      </c>
      <c r="D13" s="54">
        <v>7383</v>
      </c>
    </row>
    <row r="14" spans="1:5">
      <c r="B14" s="47" t="s">
        <v>28</v>
      </c>
      <c r="C14" s="50">
        <v>7799.05</v>
      </c>
      <c r="D14" s="40">
        <v>10977</v>
      </c>
    </row>
    <row r="15" spans="1:5">
      <c r="B15" s="52" t="s">
        <v>29</v>
      </c>
      <c r="C15" s="53">
        <v>5451.14</v>
      </c>
      <c r="D15" s="54">
        <v>7159</v>
      </c>
    </row>
    <row r="16" spans="1:5">
      <c r="B16" s="47" t="s">
        <v>30</v>
      </c>
      <c r="C16" s="50">
        <v>2544.27</v>
      </c>
      <c r="D16" s="40">
        <v>3313</v>
      </c>
    </row>
    <row r="17" spans="2:4">
      <c r="B17" s="52" t="s">
        <v>31</v>
      </c>
      <c r="C17" s="53">
        <v>10233.450000000001</v>
      </c>
      <c r="D17" s="54">
        <v>13454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zoomScale="96" zoomScaleNormal="96" workbookViewId="0">
      <selection activeCell="F28" sqref="F28"/>
    </sheetView>
  </sheetViews>
  <sheetFormatPr defaultColWidth="9.140625" defaultRowHeight="15.75"/>
  <cols>
    <col min="1" max="2" width="25.7109375" style="1" customWidth="1"/>
    <col min="3" max="3" width="22.7109375" style="1" customWidth="1"/>
    <col min="4" max="4" width="25.42578125" style="1" customWidth="1"/>
    <col min="5" max="6" width="22.7109375" style="1" customWidth="1"/>
    <col min="7" max="16384" width="9.140625" style="1"/>
  </cols>
  <sheetData>
    <row r="1" spans="1:6">
      <c r="A1" s="27"/>
      <c r="B1" s="28"/>
      <c r="C1" s="28"/>
      <c r="D1" s="28"/>
    </row>
    <row r="3" spans="1:6" ht="16.5" thickBot="1">
      <c r="F3" s="2"/>
    </row>
    <row r="4" spans="1:6" ht="20.25" customHeight="1" thickBot="1">
      <c r="B4" s="56" t="s">
        <v>19</v>
      </c>
      <c r="C4" s="57"/>
      <c r="D4" s="58"/>
      <c r="F4" s="3"/>
    </row>
    <row r="5" spans="1:6" ht="16.5" thickTop="1">
      <c r="A5" s="4"/>
      <c r="B5" s="11" t="s">
        <v>0</v>
      </c>
      <c r="C5" s="12" t="s">
        <v>1</v>
      </c>
      <c r="D5" s="13" t="s">
        <v>2</v>
      </c>
    </row>
    <row r="6" spans="1:6">
      <c r="B6" s="6">
        <v>2004</v>
      </c>
      <c r="C6" s="34"/>
      <c r="D6" s="21"/>
    </row>
    <row r="7" spans="1:6">
      <c r="B7" s="5">
        <v>2005</v>
      </c>
      <c r="C7" s="32"/>
      <c r="D7" s="7"/>
    </row>
    <row r="8" spans="1:6">
      <c r="B8" s="6">
        <v>2006</v>
      </c>
      <c r="C8" s="34"/>
      <c r="D8" s="21"/>
    </row>
    <row r="9" spans="1:6">
      <c r="B9" s="5">
        <v>2007</v>
      </c>
      <c r="C9" s="32"/>
      <c r="D9" s="7"/>
    </row>
    <row r="10" spans="1:6">
      <c r="B10" s="6">
        <v>2008</v>
      </c>
      <c r="C10" s="34"/>
      <c r="D10" s="21"/>
    </row>
    <row r="11" spans="1:6">
      <c r="B11" s="5">
        <v>2009</v>
      </c>
      <c r="C11" s="32"/>
      <c r="D11" s="7"/>
    </row>
    <row r="12" spans="1:6">
      <c r="B12" s="6">
        <v>2010</v>
      </c>
      <c r="C12" s="34">
        <v>0</v>
      </c>
      <c r="D12" s="21">
        <v>0</v>
      </c>
    </row>
    <row r="13" spans="1:6">
      <c r="B13" s="35">
        <v>2011</v>
      </c>
      <c r="C13" s="36">
        <v>0</v>
      </c>
      <c r="D13" s="37">
        <v>0</v>
      </c>
    </row>
    <row r="14" spans="1:6">
      <c r="B14" s="6">
        <v>2012</v>
      </c>
      <c r="C14" s="34">
        <v>0</v>
      </c>
      <c r="D14" s="21">
        <v>0</v>
      </c>
    </row>
    <row r="15" spans="1:6">
      <c r="B15" s="35">
        <v>2013</v>
      </c>
      <c r="C15" s="36">
        <v>0</v>
      </c>
      <c r="D15" s="37">
        <v>0</v>
      </c>
    </row>
    <row r="16" spans="1:6">
      <c r="B16" s="6">
        <v>2014</v>
      </c>
      <c r="C16" s="34">
        <v>0</v>
      </c>
      <c r="D16" s="21">
        <v>0</v>
      </c>
    </row>
    <row r="17" spans="2:4">
      <c r="B17" s="5">
        <v>2015</v>
      </c>
      <c r="C17" s="36">
        <v>0</v>
      </c>
      <c r="D17" s="37">
        <v>0</v>
      </c>
    </row>
    <row r="18" spans="2:4">
      <c r="B18" s="6">
        <v>2016</v>
      </c>
      <c r="C18" s="34">
        <v>0</v>
      </c>
      <c r="D18" s="21">
        <v>0</v>
      </c>
    </row>
    <row r="19" spans="2:4">
      <c r="B19" s="5">
        <v>2017</v>
      </c>
      <c r="C19" s="36">
        <v>0</v>
      </c>
      <c r="D19" s="37">
        <v>0</v>
      </c>
    </row>
    <row r="20" spans="2:4">
      <c r="B20" s="6">
        <v>2018</v>
      </c>
      <c r="C20" s="34">
        <v>0</v>
      </c>
      <c r="D20" s="21">
        <v>0</v>
      </c>
    </row>
    <row r="21" spans="2:4">
      <c r="B21" s="5">
        <v>2019</v>
      </c>
      <c r="C21" s="48">
        <f>'2019'!C18</f>
        <v>8906.2199999999993</v>
      </c>
      <c r="D21" s="7">
        <f>'2019'!D18</f>
        <v>11092</v>
      </c>
    </row>
    <row r="22" spans="2:4">
      <c r="B22" s="24">
        <v>2020</v>
      </c>
      <c r="C22" s="49">
        <f>'2020'!C18</f>
        <v>9376.89</v>
      </c>
      <c r="D22" s="45">
        <f>'2020'!D18</f>
        <v>12459</v>
      </c>
    </row>
    <row r="23" spans="2:4">
      <c r="B23" s="5">
        <v>2021</v>
      </c>
      <c r="C23" s="48">
        <f>'2021'!C18</f>
        <v>11321.91</v>
      </c>
      <c r="D23" s="7">
        <f>'2021'!D18</f>
        <v>12966</v>
      </c>
    </row>
    <row r="24" spans="2:4">
      <c r="B24" s="6">
        <v>2022</v>
      </c>
      <c r="C24" s="49">
        <v>6003.07</v>
      </c>
      <c r="D24" s="21">
        <v>7038</v>
      </c>
    </row>
    <row r="25" spans="2:4">
      <c r="B25" s="5">
        <v>2023</v>
      </c>
      <c r="C25" s="48">
        <v>6496.74</v>
      </c>
      <c r="D25" s="7">
        <v>10104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LABCEE10</cp:lastModifiedBy>
  <cp:revision/>
  <dcterms:created xsi:type="dcterms:W3CDTF">2013-09-10T13:21:21Z</dcterms:created>
  <dcterms:modified xsi:type="dcterms:W3CDTF">2024-06-20T18:04:59Z</dcterms:modified>
</cp:coreProperties>
</file>