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6"/>
  </bookViews>
  <sheets>
    <sheet name="2019" sheetId="12" r:id="rId1"/>
    <sheet name="2020" sheetId="13" r:id="rId2"/>
    <sheet name="2021" sheetId="14" r:id="rId3"/>
    <sheet name="2022" sheetId="15" r:id="rId4"/>
    <sheet name="2023" sheetId="16" r:id="rId5"/>
    <sheet name="2024" sheetId="17" r:id="rId6"/>
    <sheet name="GRAFICO" sheetId="11" r:id="rId7"/>
    <sheet name="HISTORICO" sheetId="1" r:id="rId8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7"/>
  <c r="C18"/>
  <c r="C18" i="16" l="1"/>
  <c r="C18" i="1" s="1"/>
  <c r="D18" i="16"/>
  <c r="D18" i="1" s="1"/>
  <c r="D6" i="15" l="1"/>
  <c r="D18" s="1"/>
  <c r="D17" i="1" s="1"/>
  <c r="C18" i="15"/>
  <c r="C17" i="1" s="1"/>
  <c r="D18" i="14" l="1"/>
  <c r="D16" i="1" s="1"/>
  <c r="C18" i="14"/>
  <c r="C16" i="1" s="1"/>
  <c r="D18" i="13"/>
  <c r="D15" i="1" s="1"/>
  <c r="C18" i="13"/>
  <c r="C15" i="1" s="1"/>
  <c r="D18" i="12"/>
  <c r="D14" i="1" s="1"/>
  <c r="C18" i="12"/>
  <c r="C14" i="1" s="1"/>
</calcChain>
</file>

<file path=xl/sharedStrings.xml><?xml version="1.0" encoding="utf-8"?>
<sst xmlns="http://schemas.openxmlformats.org/spreadsheetml/2006/main" count="122" uniqueCount="32">
  <si>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</si>
  <si>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</si>
  <si>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</si>
  <si>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</si>
  <si>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</si>
  <si>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</si>
  <si>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</si>
  <si>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</si>
  <si>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</si>
  <si>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</si>
  <si>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</si>
  <si>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</si>
  <si>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</si>
  <si>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</si>
  <si>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</si>
  <si>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</si>
  <si>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</si>
  <si>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</si>
  <si>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</si>
  <si>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MUSEU CARLOS RITTER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</si>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</sst>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6666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7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/>
    <xf numFmtId="3" fontId="7" fillId="0" borderId="2" xfId="0" applyNumberFormat="1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2" fontId="0" fillId="3" borderId="0" xfId="0" applyNumberForma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7" fillId="3" borderId="0" xfId="0" applyNumberFormat="1" applyFont="1" applyFill="1" applyBorder="1" applyAlignment="1">
      <alignment horizontal="center" vertical="center"/>
    </xf>
    <xf numFmtId="166" fontId="7" fillId="4" borderId="0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/>
    </xf>
    <xf numFmtId="166" fontId="7" fillId="4" borderId="4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9.0847244094488175E-3"/>
          <c:y val="3.4416676572377965E-2"/>
          <c:w val="0.94973267538885664"/>
          <c:h val="0.79280982085608764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5328923884514439E-2"/>
                  <c:y val="3.649454344522725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721-4BB8-8D07-94FD834D63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555695538057746E-2"/>
                  <c:y val="-1.4312108624217251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822-4FC9-A608-62AEC42DD0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033315835520559E-2"/>
                  <c:y val="-3.13720024976055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822-4FC9-A608-62AEC42DD0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035205599300088E-2"/>
                  <c:y val="-3.029453437008557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822-4FC9-A608-62AEC42DD0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26666666666667E-2"/>
                  <c:y val="-2.5074429465187231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822-4FC9-A608-62AEC42DD0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76622922134733E-2"/>
                  <c:y val="2.863993900814460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822-4FC9-A608-62AEC42DD0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345826771653542E-2"/>
                  <c:y val="2.662955782271099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822-4FC9-A608-62AEC42DD0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411373578302711E-2"/>
                  <c:y val="3.664402699272169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822-4FC9-A608-62AEC42DD0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7402274715660539E-2"/>
                  <c:y val="-3.022949825181271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721-4BB8-8D07-94FD834D63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6522484689413827E-2"/>
                  <c:y val="2.885375548528875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822-4FC9-A608-62AEC42DD0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0675235408366585E-2"/>
                  <c:y val="-3.246549600413669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721-4BB8-8D07-94FD834D63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6100048726358492E-2"/>
                  <c:y val="2.987165312291116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822-4FC9-A608-62AEC42DD0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Julho/2023</c:v>
                </c:pt>
                <c:pt idx="1">
                  <c:v>Agosto/2023</c:v>
                </c:pt>
                <c:pt idx="2">
                  <c:v>Setembro/2023</c:v>
                </c:pt>
                <c:pt idx="3">
                  <c:v>Outubro/2023</c:v>
                </c:pt>
                <c:pt idx="4">
                  <c:v>Novembro/2023</c:v>
                </c:pt>
                <c:pt idx="5">
                  <c:v>Dezembro/2023</c:v>
                </c:pt>
                <c:pt idx="6">
                  <c:v>Janeiro/2024</c:v>
                </c:pt>
                <c:pt idx="7">
                  <c:v>Fevereiro/2024</c:v>
                </c:pt>
                <c:pt idx="8">
                  <c:v>Março/2024</c:v>
                </c:pt>
                <c:pt idx="9">
                  <c:v>Abril/2024</c:v>
                </c:pt>
                <c:pt idx="10">
                  <c:v>Maio/2024</c:v>
                </c:pt>
                <c:pt idx="11">
                  <c:v>Junho/2024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819.43</c:v>
                </c:pt>
                <c:pt idx="1">
                  <c:v>595.47</c:v>
                </c:pt>
                <c:pt idx="2">
                  <c:v>790.75</c:v>
                </c:pt>
                <c:pt idx="3">
                  <c:v>782.75</c:v>
                </c:pt>
                <c:pt idx="4">
                  <c:v>621.74</c:v>
                </c:pt>
                <c:pt idx="5">
                  <c:v>542.58000000000004</c:v>
                </c:pt>
                <c:pt idx="6">
                  <c:v>597.20000000000005</c:v>
                </c:pt>
                <c:pt idx="7">
                  <c:v>751.29</c:v>
                </c:pt>
                <c:pt idx="8">
                  <c:v>825.22</c:v>
                </c:pt>
                <c:pt idx="9">
                  <c:v>566.75</c:v>
                </c:pt>
                <c:pt idx="10">
                  <c:v>674.03</c:v>
                </c:pt>
                <c:pt idx="11">
                  <c:v>485.46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721-4BB8-8D07-94FD834D6324}"/>
            </c:ext>
          </c:extLst>
        </c:ser>
        <c:dLbls/>
        <c:marker val="1"/>
        <c:axId val="108265472"/>
        <c:axId val="108267008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1493333333333417E-2"/>
                  <c:y val="-3.685650404810509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721-4BB8-8D07-94FD834D632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0526315789473684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5555555555555583E-3"/>
                  <c:y val="0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822-4FC9-A608-62AEC42DD0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7777777777777792E-3"/>
                  <c:y val="1.0582010582010555E-2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822-4FC9-A608-62AEC42DD0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1.4109347442680808E-2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822-4FC9-A608-62AEC42DD0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923383602010751E-2"/>
                  <c:y val="-3.744270353819233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822-4FC9-A608-62AEC42DD0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Julho/2023</c:v>
                </c:pt>
                <c:pt idx="1">
                  <c:v>Agosto/2023</c:v>
                </c:pt>
                <c:pt idx="2">
                  <c:v>Setembro/2023</c:v>
                </c:pt>
                <c:pt idx="3">
                  <c:v>Outubro/2023</c:v>
                </c:pt>
                <c:pt idx="4">
                  <c:v>Novembro/2023</c:v>
                </c:pt>
                <c:pt idx="5">
                  <c:v>Dezembro/2023</c:v>
                </c:pt>
                <c:pt idx="6">
                  <c:v>Janeiro/2024</c:v>
                </c:pt>
                <c:pt idx="7">
                  <c:v>Fevereiro/2024</c:v>
                </c:pt>
                <c:pt idx="8">
                  <c:v>Março/2024</c:v>
                </c:pt>
                <c:pt idx="9">
                  <c:v>Abril/2024</c:v>
                </c:pt>
                <c:pt idx="10">
                  <c:v>Maio/2024</c:v>
                </c:pt>
                <c:pt idx="11">
                  <c:v>Junho/2024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1064</c:v>
                </c:pt>
                <c:pt idx="1">
                  <c:v>770</c:v>
                </c:pt>
                <c:pt idx="2">
                  <c:v>1026</c:v>
                </c:pt>
                <c:pt idx="3">
                  <c:v>1014</c:v>
                </c:pt>
                <c:pt idx="4">
                  <c:v>786</c:v>
                </c:pt>
                <c:pt idx="5">
                  <c:v>677</c:v>
                </c:pt>
                <c:pt idx="6">
                  <c:v>757</c:v>
                </c:pt>
                <c:pt idx="7">
                  <c:v>978</c:v>
                </c:pt>
                <c:pt idx="8">
                  <c:v>1082</c:v>
                </c:pt>
                <c:pt idx="9">
                  <c:v>730</c:v>
                </c:pt>
                <c:pt idx="10">
                  <c:v>866</c:v>
                </c:pt>
                <c:pt idx="11">
                  <c:v>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2721-4BB8-8D07-94FD834D6324}"/>
            </c:ext>
          </c:extLst>
        </c:ser>
        <c:dLbls/>
        <c:marker val="1"/>
        <c:axId val="108294912"/>
        <c:axId val="108268544"/>
      </c:lineChart>
      <c:catAx>
        <c:axId val="108265472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08267008"/>
        <c:crosses val="autoZero"/>
        <c:auto val="1"/>
        <c:lblAlgn val="ctr"/>
        <c:lblOffset val="100"/>
      </c:catAx>
      <c:valAx>
        <c:axId val="108267008"/>
        <c:scaling>
          <c:orientation val="minMax"/>
        </c:scaling>
        <c:delete val="1"/>
        <c:axPos val="l"/>
        <c:numFmt formatCode="#,##0" sourceLinked="0"/>
        <c:tickLblPos val="none"/>
        <c:crossAx val="108265472"/>
        <c:crosses val="autoZero"/>
        <c:crossBetween val="between"/>
      </c:valAx>
      <c:valAx>
        <c:axId val="108268544"/>
        <c:scaling>
          <c:orientation val="minMax"/>
          <c:max val="15000"/>
        </c:scaling>
        <c:delete val="1"/>
        <c:axPos val="r"/>
        <c:numFmt formatCode="#,##0" sourceLinked="1"/>
        <c:tickLblPos val="none"/>
        <c:crossAx val="108294912"/>
        <c:crosses val="max"/>
        <c:crossBetween val="between"/>
      </c:valAx>
      <c:catAx>
        <c:axId val="108294912"/>
        <c:scaling>
          <c:orientation val="minMax"/>
        </c:scaling>
        <c:delete val="1"/>
        <c:axPos val="b"/>
        <c:numFmt formatCode="General" sourceLinked="1"/>
        <c:tickLblPos val="none"/>
        <c:crossAx val="10826854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1.7394645669291296E-2"/>
          <c:y val="0.65477398658501096"/>
          <c:w val="0.2450987004824699"/>
          <c:h val="0.13991964921741604"/>
        </c:manualLayout>
      </c:layout>
      <c:spPr>
        <a:solidFill>
          <a:sysClr val="window" lastClr="FFFFFF"/>
        </a:solidFill>
      </c:spPr>
    </c:legend>
    <c:plotVisOnly val="1"/>
    <c:dispBlanksAs val="zero"/>
  </c:chart>
  <c:spPr>
    <a:ln w="6350">
      <a:solidFill>
        <a:schemeClr val="tx1"/>
      </a:solidFill>
    </a:ln>
  </c:spPr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5.3773183839574704E-2"/>
          <c:y val="6.9682108594986414E-2"/>
          <c:w val="0.91886017668224351"/>
          <c:h val="0.81732884135751682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3700696131262183E-2"/>
                  <c:y val="2.93185756299817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R$3.590,99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069-4049-AE4F-A9DB4C2813C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73625219189472E-2"/>
                  <c:y val="4.72284636876965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R$7.186,77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69-4049-AE4F-A9DB4C2813C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587646921050431E-2"/>
                  <c:y val="3.54440396442981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R$5.922,67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069-4049-AE4F-A9DB4C2813C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186809466674992E-2"/>
                  <c:y val="3.81812960402850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</a:t>
                    </a:r>
                    <a:fld id="{E94A000E-AF83-49FF-9D00-0AFBBF666C23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69-4049-AE4F-A9DB4C2813C5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2.1213203807145812E-2"/>
                  <c:y val="2.475686722365818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69-4049-AE4F-A9DB4C2813C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7938823036527513E-2"/>
                  <c:y val="7.306285789641893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69-4049-AE4F-A9DB4C2813C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3684247569127106E-2"/>
                  <c:y val="3.503062117235345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69-4049-AE4F-A9DB4C2813C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700926108117445E-2"/>
                  <c:y val="4.06977753734981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69-4049-AE4F-A9DB4C2813C5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HISTORICO!$B$14:$B$18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HISTORICO!$C$14:$C$18</c:f>
              <c:numCache>
                <c:formatCode>"R$"#,##0.00</c:formatCode>
                <c:ptCount val="5"/>
                <c:pt idx="0">
                  <c:v>3590.99</c:v>
                </c:pt>
                <c:pt idx="1">
                  <c:v>7186.7699999999995</c:v>
                </c:pt>
                <c:pt idx="2">
                  <c:v>5922.67</c:v>
                </c:pt>
                <c:pt idx="3">
                  <c:v>9688.9900000000016</c:v>
                </c:pt>
                <c:pt idx="4">
                  <c:v>8489.02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069-4049-AE4F-A9DB4C2813C5}"/>
            </c:ext>
          </c:extLst>
        </c:ser>
        <c:dLbls/>
        <c:marker val="1"/>
        <c:axId val="108731392"/>
        <c:axId val="108749568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1576150856136498E-2"/>
                  <c:y val="-4.949466924574901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69-4049-AE4F-A9DB4C2813C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6685899775297759E-2"/>
                  <c:y val="-4.022903853436228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69-4049-AE4F-A9DB4C2813C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6402158063575366E-2"/>
                  <c:y val="-4.617596713454301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069-4049-AE4F-A9DB4C2813C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8844149463221055E-2"/>
                  <c:y val="-3.698530050155968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069-4049-AE4F-A9DB4C2813C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9439634124017725E-2"/>
                  <c:y val="-5.985560965184720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069-4049-AE4F-A9DB4C2813C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0965453126277337E-2"/>
                  <c:y val="-3.834238277467225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069-4049-AE4F-A9DB4C2813C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606036345192226E-2"/>
                  <c:y val="-3.610426559275511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069-4049-AE4F-A9DB4C2813C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970448864110346E-2"/>
                  <c:y val="-3.964309804785855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3069-4049-AE4F-A9DB4C2813C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2802561613347633E-2"/>
                  <c:y val="-8.134394341290845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3069-4049-AE4F-A9DB4C2813C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1295132035229765E-2"/>
                  <c:y val="-7.427055702917771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3069-4049-AE4F-A9DB4C2813C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5859947148795E-2"/>
                  <c:y val="-5.658709106984981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3069-4049-AE4F-A9DB4C2813C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HISTORICO!$B$14:$B$18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HISTORICO!$D$14:$D$18</c:f>
              <c:numCache>
                <c:formatCode>#,##0</c:formatCode>
                <c:ptCount val="5"/>
                <c:pt idx="0">
                  <c:v>4467</c:v>
                </c:pt>
                <c:pt idx="1">
                  <c:v>9635</c:v>
                </c:pt>
                <c:pt idx="2">
                  <c:v>6614</c:v>
                </c:pt>
                <c:pt idx="3">
                  <c:v>11648</c:v>
                </c:pt>
                <c:pt idx="4">
                  <c:v>10823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3069-4049-AE4F-A9DB4C2813C5}"/>
            </c:ext>
          </c:extLst>
        </c:ser>
        <c:dLbls/>
        <c:marker val="1"/>
        <c:axId val="108777472"/>
        <c:axId val="108751104"/>
      </c:lineChart>
      <c:catAx>
        <c:axId val="108731392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08749568"/>
        <c:crosses val="autoZero"/>
        <c:auto val="1"/>
        <c:lblAlgn val="ctr"/>
        <c:lblOffset val="100"/>
      </c:catAx>
      <c:valAx>
        <c:axId val="108749568"/>
        <c:scaling>
          <c:orientation val="minMax"/>
        </c:scaling>
        <c:delete val="1"/>
        <c:axPos val="l"/>
        <c:numFmt formatCode="#,##0" sourceLinked="0"/>
        <c:tickLblPos val="none"/>
        <c:crossAx val="108731392"/>
        <c:crosses val="autoZero"/>
        <c:crossBetween val="between"/>
      </c:valAx>
      <c:valAx>
        <c:axId val="108751104"/>
        <c:scaling>
          <c:orientation val="minMax"/>
        </c:scaling>
        <c:delete val="1"/>
        <c:axPos val="r"/>
        <c:numFmt formatCode="#,##0" sourceLinked="0"/>
        <c:tickLblPos val="none"/>
        <c:crossAx val="108777472"/>
        <c:crosses val="max"/>
        <c:crossBetween val="between"/>
      </c:valAx>
      <c:catAx>
        <c:axId val="108777472"/>
        <c:scaling>
          <c:orientation val="minMax"/>
        </c:scaling>
        <c:delete val="1"/>
        <c:axPos val="b"/>
        <c:numFmt formatCode="General" sourceLinked="1"/>
        <c:tickLblPos val="none"/>
        <c:crossAx val="10875110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7.3488043161271499E-2"/>
          <c:y val="5.6727301146909992E-2"/>
          <c:w val="0.27755788859725888"/>
          <c:h val="0.13712562604612388"/>
        </c:manualLayout>
      </c:layout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104774</xdr:rowOff>
    </xdr:from>
    <xdr:to>
      <xdr:col>16</xdr:col>
      <xdr:colOff>85725</xdr:colOff>
      <xdr:row>18</xdr:row>
      <xdr:rowOff>182879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</xdr:row>
      <xdr:rowOff>19050</xdr:rowOff>
    </xdr:from>
    <xdr:to>
      <xdr:col>12</xdr:col>
      <xdr:colOff>457200</xdr:colOff>
      <xdr:row>23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8"/>
  <sheetViews>
    <sheetView workbookViewId="0"/>
  </sheetViews>
  <sheetFormatPr defaultColWidth="9.140625" defaultRowHeight="15"/>
  <cols>
    <col min="1" max="1" width="25.7109375" customWidth="1"/>
    <col min="2" max="2" width="14.5703125" customWidth="1"/>
    <col min="3" max="3" width="20.42578125" bestFit="1" customWidth="1"/>
    <col min="4" max="4" width="25.42578125" customWidth="1"/>
  </cols>
  <sheetData>
    <row r="3" spans="1:4" ht="15.75" thickBot="1"/>
    <row r="4" spans="1:4" ht="22.5" customHeight="1" thickBot="1">
      <c r="A4" s="1"/>
      <c r="B4" s="58" t="s">
        <v>19</v>
      </c>
      <c r="C4" s="59"/>
      <c r="D4" s="60"/>
    </row>
    <row r="5" spans="1:4" ht="19.5" thickTop="1">
      <c r="A5" s="2"/>
      <c r="B5" s="3" t="s">
        <v>2</v>
      </c>
      <c r="C5" s="4" t="s">
        <v>17</v>
      </c>
      <c r="D5" s="5" t="s">
        <v>3</v>
      </c>
    </row>
    <row r="6" spans="1:4" ht="15.75">
      <c r="B6" s="6" t="s">
        <v>4</v>
      </c>
      <c r="C6" s="7"/>
      <c r="D6" s="8"/>
    </row>
    <row r="7" spans="1:4" ht="15.75">
      <c r="B7" s="9" t="s">
        <v>5</v>
      </c>
      <c r="C7" s="10"/>
      <c r="D7" s="11"/>
    </row>
    <row r="8" spans="1:4" ht="15.75">
      <c r="B8" s="6" t="s">
        <v>6</v>
      </c>
      <c r="C8" s="7"/>
      <c r="D8" s="8"/>
    </row>
    <row r="9" spans="1:4" ht="15.75">
      <c r="B9" s="9" t="s">
        <v>7</v>
      </c>
      <c r="C9" s="10">
        <v>297.83</v>
      </c>
      <c r="D9" s="11">
        <v>373</v>
      </c>
    </row>
    <row r="10" spans="1:4" ht="15.75">
      <c r="B10" s="6" t="s">
        <v>8</v>
      </c>
      <c r="C10" s="7">
        <v>335.16</v>
      </c>
      <c r="D10" s="8">
        <v>423</v>
      </c>
    </row>
    <row r="11" spans="1:4" ht="15.75">
      <c r="B11" s="9" t="s">
        <v>9</v>
      </c>
      <c r="C11" s="10">
        <v>354.7</v>
      </c>
      <c r="D11" s="11">
        <v>444</v>
      </c>
    </row>
    <row r="12" spans="1:4" ht="15.75">
      <c r="B12" s="6" t="s">
        <v>10</v>
      </c>
      <c r="C12" s="7">
        <v>374.76</v>
      </c>
      <c r="D12" s="8">
        <v>474</v>
      </c>
    </row>
    <row r="13" spans="1:4" ht="15.75">
      <c r="B13" s="9" t="s">
        <v>11</v>
      </c>
      <c r="C13" s="10">
        <v>521.41999999999996</v>
      </c>
      <c r="D13" s="11">
        <v>633</v>
      </c>
    </row>
    <row r="14" spans="1:4" ht="15.75">
      <c r="B14" s="6" t="s">
        <v>12</v>
      </c>
      <c r="C14" s="7">
        <v>503.43</v>
      </c>
      <c r="D14" s="8">
        <v>608</v>
      </c>
    </row>
    <row r="15" spans="1:4" ht="15.75">
      <c r="B15" s="9" t="s">
        <v>13</v>
      </c>
      <c r="C15" s="10">
        <v>364.86</v>
      </c>
      <c r="D15" s="11">
        <v>441</v>
      </c>
    </row>
    <row r="16" spans="1:4" ht="15.75">
      <c r="B16" s="6" t="s">
        <v>14</v>
      </c>
      <c r="C16" s="7">
        <v>454.86</v>
      </c>
      <c r="D16" s="8">
        <v>565</v>
      </c>
    </row>
    <row r="17" spans="2:4" ht="15.75">
      <c r="B17" s="9" t="s">
        <v>15</v>
      </c>
      <c r="C17" s="10">
        <v>383.97</v>
      </c>
      <c r="D17" s="11">
        <v>506</v>
      </c>
    </row>
    <row r="18" spans="2:4" ht="16.5" thickBot="1">
      <c r="B18" s="12" t="s">
        <v>16</v>
      </c>
      <c r="C18" s="13">
        <f>SUM(C6:C17)</f>
        <v>3590.99</v>
      </c>
      <c r="D18" s="14">
        <f>SUM(D6:D17)</f>
        <v>4467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B7" sqref="B7:D17"/>
    </sheetView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1"/>
      <c r="B4" s="58" t="s">
        <v>19</v>
      </c>
      <c r="C4" s="59"/>
      <c r="D4" s="60"/>
    </row>
    <row r="5" spans="1:4" ht="19.5" thickTop="1">
      <c r="A5" s="2"/>
      <c r="B5" s="3" t="s">
        <v>2</v>
      </c>
      <c r="C5" s="4" t="s">
        <v>17</v>
      </c>
      <c r="D5" s="5" t="s">
        <v>3</v>
      </c>
    </row>
    <row r="6" spans="1:4" ht="15.75">
      <c r="B6" s="6" t="s">
        <v>4</v>
      </c>
      <c r="C6" s="7">
        <v>392.39</v>
      </c>
      <c r="D6" s="8">
        <v>507</v>
      </c>
    </row>
    <row r="7" spans="1:4" ht="15.75">
      <c r="B7" s="9" t="s">
        <v>5</v>
      </c>
      <c r="C7" s="10">
        <v>658.06</v>
      </c>
      <c r="D7" s="11">
        <v>859</v>
      </c>
    </row>
    <row r="8" spans="1:4" ht="15.75">
      <c r="B8" s="6" t="s">
        <v>6</v>
      </c>
      <c r="C8" s="7">
        <v>908.41</v>
      </c>
      <c r="D8" s="8">
        <v>1224</v>
      </c>
    </row>
    <row r="9" spans="1:4" ht="15.75">
      <c r="B9" s="9" t="s">
        <v>7</v>
      </c>
      <c r="C9" s="10">
        <v>454.1</v>
      </c>
      <c r="D9" s="11">
        <v>588</v>
      </c>
    </row>
    <row r="10" spans="1:4" ht="15.75">
      <c r="B10" s="6" t="s">
        <v>8</v>
      </c>
      <c r="C10" s="7">
        <v>451.47</v>
      </c>
      <c r="D10" s="8">
        <v>606</v>
      </c>
    </row>
    <row r="11" spans="1:4" ht="15.75">
      <c r="B11" s="9" t="s">
        <v>9</v>
      </c>
      <c r="C11" s="10">
        <v>1057.28</v>
      </c>
      <c r="D11" s="11">
        <v>1469</v>
      </c>
    </row>
    <row r="12" spans="1:4" ht="15.75">
      <c r="B12" s="6" t="s">
        <v>10</v>
      </c>
      <c r="C12" s="7">
        <v>600.01</v>
      </c>
      <c r="D12" s="8">
        <v>834</v>
      </c>
    </row>
    <row r="13" spans="1:4" ht="15.75">
      <c r="B13" s="9" t="s">
        <v>11</v>
      </c>
      <c r="C13" s="10">
        <v>631.47</v>
      </c>
      <c r="D13" s="11">
        <v>868</v>
      </c>
    </row>
    <row r="14" spans="1:4" ht="15.75">
      <c r="B14" s="6" t="s">
        <v>12</v>
      </c>
      <c r="C14" s="23">
        <v>552.27</v>
      </c>
      <c r="D14" s="8">
        <v>761</v>
      </c>
    </row>
    <row r="15" spans="1:4" ht="15.75">
      <c r="B15" s="9" t="s">
        <v>13</v>
      </c>
      <c r="C15" s="10">
        <v>481.81</v>
      </c>
      <c r="D15" s="11">
        <v>643</v>
      </c>
    </row>
    <row r="16" spans="1:4" ht="15.75">
      <c r="B16" s="6" t="s">
        <v>14</v>
      </c>
      <c r="C16" s="24">
        <v>491.79</v>
      </c>
      <c r="D16" s="25">
        <v>660</v>
      </c>
    </row>
    <row r="17" spans="2:4" ht="15.75">
      <c r="B17" s="9" t="s">
        <v>15</v>
      </c>
      <c r="C17" s="18">
        <v>507.71</v>
      </c>
      <c r="D17" s="19">
        <v>616</v>
      </c>
    </row>
    <row r="18" spans="2:4" ht="16.5" thickBot="1">
      <c r="B18" s="12" t="s">
        <v>16</v>
      </c>
      <c r="C18" s="13">
        <f>SUM(C6:C17)</f>
        <v>7186.7699999999995</v>
      </c>
      <c r="D18" s="14">
        <f>SUM(D6:D17)</f>
        <v>9635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8"/>
  <sheetViews>
    <sheetView topLeftCell="A4" workbookViewId="0">
      <selection activeCell="B9" sqref="B9:D17"/>
    </sheetView>
  </sheetViews>
  <sheetFormatPr defaultRowHeight="15"/>
  <cols>
    <col min="1" max="1" width="30.7109375" customWidth="1"/>
    <col min="2" max="2" width="25.140625" customWidth="1"/>
    <col min="3" max="3" width="28.42578125" customWidth="1"/>
    <col min="4" max="4" width="26.42578125" bestFit="1" customWidth="1"/>
  </cols>
  <sheetData>
    <row r="3" spans="1:5" ht="15.75" thickBot="1"/>
    <row r="4" spans="1:5" ht="47.25" thickBot="1">
      <c r="A4" s="1"/>
      <c r="B4" s="58" t="s">
        <v>19</v>
      </c>
      <c r="C4" s="59"/>
      <c r="D4" s="60"/>
    </row>
    <row r="5" spans="1:5" ht="19.5" thickTop="1">
      <c r="A5" s="2"/>
      <c r="B5" s="3" t="s">
        <v>2</v>
      </c>
      <c r="C5" s="4" t="s">
        <v>17</v>
      </c>
      <c r="D5" s="5" t="s">
        <v>3</v>
      </c>
    </row>
    <row r="6" spans="1:5" ht="15.75">
      <c r="B6" s="6" t="s">
        <v>4</v>
      </c>
      <c r="C6" s="23">
        <v>697.86</v>
      </c>
      <c r="D6" s="23">
        <v>803</v>
      </c>
      <c r="E6" s="26"/>
    </row>
    <row r="7" spans="1:5" ht="15.75">
      <c r="B7" s="9" t="s">
        <v>5</v>
      </c>
      <c r="C7" s="10">
        <v>269.75</v>
      </c>
      <c r="D7" s="11">
        <v>320</v>
      </c>
    </row>
    <row r="8" spans="1:5" ht="15.75">
      <c r="B8" s="6" t="s">
        <v>6</v>
      </c>
      <c r="C8" s="23">
        <v>393.96</v>
      </c>
      <c r="D8" s="24">
        <v>481</v>
      </c>
      <c r="E8" s="26"/>
    </row>
    <row r="9" spans="1:5" ht="15.75">
      <c r="B9" s="9" t="s">
        <v>7</v>
      </c>
      <c r="C9" s="10">
        <v>323.41000000000003</v>
      </c>
      <c r="D9" s="11">
        <v>397</v>
      </c>
    </row>
    <row r="10" spans="1:5" ht="15.75">
      <c r="B10" s="6" t="s">
        <v>8</v>
      </c>
      <c r="C10" s="7">
        <v>560.95000000000005</v>
      </c>
      <c r="D10" s="8">
        <v>705</v>
      </c>
    </row>
    <row r="11" spans="1:5" ht="15.75">
      <c r="B11" s="9" t="s">
        <v>9</v>
      </c>
      <c r="C11" s="10">
        <v>609.27</v>
      </c>
      <c r="D11" s="11">
        <v>738</v>
      </c>
    </row>
    <row r="12" spans="1:5" ht="15.75">
      <c r="B12" s="6" t="s">
        <v>10</v>
      </c>
      <c r="C12" s="7">
        <v>578.41</v>
      </c>
      <c r="D12" s="8">
        <v>677</v>
      </c>
    </row>
    <row r="13" spans="1:5" ht="15.75">
      <c r="B13" s="9" t="s">
        <v>11</v>
      </c>
      <c r="C13" s="10">
        <v>211.53</v>
      </c>
      <c r="D13" s="11">
        <v>235</v>
      </c>
    </row>
    <row r="14" spans="1:5" ht="15.75">
      <c r="B14" s="6" t="s">
        <v>12</v>
      </c>
      <c r="C14" s="23">
        <v>588.74</v>
      </c>
      <c r="D14" s="8">
        <v>611</v>
      </c>
    </row>
    <row r="15" spans="1:5" ht="15.75">
      <c r="B15" s="9" t="s">
        <v>13</v>
      </c>
      <c r="C15" s="10">
        <v>571.99</v>
      </c>
      <c r="D15" s="11">
        <v>569</v>
      </c>
    </row>
    <row r="16" spans="1:5" ht="15.75">
      <c r="B16" s="6" t="s">
        <v>14</v>
      </c>
      <c r="C16" s="24">
        <v>540.64</v>
      </c>
      <c r="D16" s="25">
        <v>556</v>
      </c>
    </row>
    <row r="17" spans="2:4" ht="15.75">
      <c r="B17" s="9" t="s">
        <v>15</v>
      </c>
      <c r="C17" s="18">
        <v>576.16</v>
      </c>
      <c r="D17" s="19">
        <v>522</v>
      </c>
    </row>
    <row r="18" spans="2:4" ht="16.5" thickBot="1">
      <c r="B18" s="12" t="s">
        <v>16</v>
      </c>
      <c r="C18" s="13">
        <f>SUM(C6:C17)</f>
        <v>5922.67</v>
      </c>
      <c r="D18" s="14">
        <f>SUM(D6:D17)</f>
        <v>6614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3:D18"/>
  <sheetViews>
    <sheetView topLeftCell="A4" workbookViewId="0">
      <selection activeCell="C18" sqref="C18:D18"/>
    </sheetView>
  </sheetViews>
  <sheetFormatPr defaultRowHeight="15"/>
  <cols>
    <col min="1" max="1" width="38.42578125" customWidth="1"/>
    <col min="2" max="2" width="21.42578125" customWidth="1"/>
    <col min="3" max="3" width="20.42578125" bestFit="1" customWidth="1"/>
    <col min="4" max="4" width="26.42578125" bestFit="1" customWidth="1"/>
  </cols>
  <sheetData>
    <row r="3" spans="1:4" ht="15.75" thickBot="1"/>
    <row r="4" spans="1:4" ht="47.25" thickBot="1">
      <c r="A4" s="1"/>
      <c r="B4" s="58" t="s">
        <v>19</v>
      </c>
      <c r="C4" s="59"/>
      <c r="D4" s="60"/>
    </row>
    <row r="5" spans="1:4" ht="19.5" thickTop="1">
      <c r="A5" s="2"/>
      <c r="B5" s="3" t="s">
        <v>2</v>
      </c>
      <c r="C5" s="4" t="s">
        <v>17</v>
      </c>
      <c r="D5" s="5" t="s">
        <v>3</v>
      </c>
    </row>
    <row r="6" spans="1:4" ht="15.75">
      <c r="B6" s="6" t="s">
        <v>4</v>
      </c>
      <c r="C6" s="23">
        <v>743.76</v>
      </c>
      <c r="D6" s="23">
        <f>325+368</f>
        <v>693</v>
      </c>
    </row>
    <row r="7" spans="1:4" ht="15.75">
      <c r="B7" s="9" t="s">
        <v>5</v>
      </c>
      <c r="C7" s="10">
        <v>744.13</v>
      </c>
      <c r="D7" s="11">
        <v>704</v>
      </c>
    </row>
    <row r="8" spans="1:4" ht="15.75">
      <c r="B8" s="6" t="s">
        <v>6</v>
      </c>
      <c r="C8" s="23">
        <v>668.44</v>
      </c>
      <c r="D8" s="24">
        <v>645</v>
      </c>
    </row>
    <row r="9" spans="1:4" ht="15.75">
      <c r="B9" s="9" t="s">
        <v>7</v>
      </c>
      <c r="C9" s="10">
        <v>750.93</v>
      </c>
      <c r="D9" s="11">
        <v>701</v>
      </c>
    </row>
    <row r="10" spans="1:4" ht="15.75">
      <c r="B10" s="6" t="s">
        <v>8</v>
      </c>
      <c r="C10" s="7">
        <v>606.19000000000005</v>
      </c>
      <c r="D10" s="8">
        <v>703</v>
      </c>
    </row>
    <row r="11" spans="1:4" ht="15.75">
      <c r="B11" s="9" t="s">
        <v>9</v>
      </c>
      <c r="C11" s="10">
        <v>795.53</v>
      </c>
      <c r="D11" s="11">
        <v>926</v>
      </c>
    </row>
    <row r="12" spans="1:4" ht="15.75">
      <c r="B12" s="6" t="s">
        <v>10</v>
      </c>
      <c r="C12" s="7">
        <v>809</v>
      </c>
      <c r="D12" s="8">
        <v>1025</v>
      </c>
    </row>
    <row r="13" spans="1:4" ht="15.75">
      <c r="B13" s="9" t="s">
        <v>11</v>
      </c>
      <c r="C13" s="10">
        <v>961.46</v>
      </c>
      <c r="D13" s="11">
        <v>1261</v>
      </c>
    </row>
    <row r="14" spans="1:4" ht="15.75">
      <c r="B14" s="6" t="s">
        <v>12</v>
      </c>
      <c r="C14" s="23">
        <v>882.51</v>
      </c>
      <c r="D14" s="8">
        <v>1165</v>
      </c>
    </row>
    <row r="15" spans="1:4" ht="15.75">
      <c r="B15" s="9" t="s">
        <v>13</v>
      </c>
      <c r="C15" s="10">
        <v>844.56</v>
      </c>
      <c r="D15" s="11">
        <v>1211</v>
      </c>
    </row>
    <row r="16" spans="1:4" ht="15.75">
      <c r="B16" s="6" t="s">
        <v>14</v>
      </c>
      <c r="C16" s="24">
        <v>854.02</v>
      </c>
      <c r="D16" s="25">
        <v>1209</v>
      </c>
    </row>
    <row r="17" spans="2:4" ht="15.75">
      <c r="B17" s="9" t="s">
        <v>15</v>
      </c>
      <c r="C17" s="22">
        <v>1028.46</v>
      </c>
      <c r="D17" s="19">
        <v>1405</v>
      </c>
    </row>
    <row r="18" spans="2:4" ht="16.5" thickBot="1">
      <c r="B18" s="12" t="s">
        <v>16</v>
      </c>
      <c r="C18" s="13">
        <f>SUM(C6:C17)</f>
        <v>9688.9900000000016</v>
      </c>
      <c r="D18" s="14">
        <f>SUM(D6:D17)</f>
        <v>11648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C17" sqref="C17:D17"/>
    </sheetView>
  </sheetViews>
  <sheetFormatPr defaultRowHeight="15"/>
  <cols>
    <col min="1" max="1" width="38.42578125" customWidth="1"/>
    <col min="2" max="2" width="21.42578125" customWidth="1"/>
    <col min="3" max="3" width="20.42578125" bestFit="1" customWidth="1"/>
    <col min="4" max="4" width="26.42578125" bestFit="1" customWidth="1"/>
  </cols>
  <sheetData>
    <row r="3" spans="1:4" ht="15.75" thickBot="1"/>
    <row r="4" spans="1:4" ht="47.25" thickBot="1">
      <c r="A4" s="1"/>
      <c r="B4" s="58" t="s">
        <v>19</v>
      </c>
      <c r="C4" s="59"/>
      <c r="D4" s="60"/>
    </row>
    <row r="5" spans="1:4" ht="19.5" thickTop="1">
      <c r="A5" s="2"/>
      <c r="B5" s="3" t="s">
        <v>2</v>
      </c>
      <c r="C5" s="4" t="s">
        <v>17</v>
      </c>
      <c r="D5" s="5" t="s">
        <v>3</v>
      </c>
    </row>
    <row r="6" spans="1:4" ht="15.75">
      <c r="B6" s="6" t="s">
        <v>4</v>
      </c>
      <c r="C6" s="29">
        <v>928</v>
      </c>
      <c r="D6" s="23">
        <v>1231</v>
      </c>
    </row>
    <row r="7" spans="1:4" ht="15.75">
      <c r="B7" s="9" t="s">
        <v>5</v>
      </c>
      <c r="C7" s="30">
        <v>567.22</v>
      </c>
      <c r="D7" s="11">
        <v>663</v>
      </c>
    </row>
    <row r="8" spans="1:4" ht="15.75">
      <c r="B8" s="6" t="s">
        <v>6</v>
      </c>
      <c r="C8" s="29">
        <v>921.4</v>
      </c>
      <c r="D8" s="24">
        <v>1134</v>
      </c>
    </row>
    <row r="9" spans="1:4" ht="15.75">
      <c r="B9" s="9" t="s">
        <v>7</v>
      </c>
      <c r="C9" s="30">
        <v>742.9</v>
      </c>
      <c r="D9" s="11">
        <v>949</v>
      </c>
    </row>
    <row r="10" spans="1:4" ht="15.75">
      <c r="B10" s="6" t="s">
        <v>8</v>
      </c>
      <c r="C10" s="31">
        <v>555.26</v>
      </c>
      <c r="D10" s="8">
        <v>706</v>
      </c>
    </row>
    <row r="11" spans="1:4" ht="15.75">
      <c r="B11" s="9" t="s">
        <v>9</v>
      </c>
      <c r="C11" s="30">
        <v>621.52</v>
      </c>
      <c r="D11" s="11">
        <v>803</v>
      </c>
    </row>
    <row r="12" spans="1:4" ht="15.75">
      <c r="B12" s="6" t="s">
        <v>10</v>
      </c>
      <c r="C12" s="31">
        <v>819.43</v>
      </c>
      <c r="D12" s="8">
        <v>1064</v>
      </c>
    </row>
    <row r="13" spans="1:4" ht="15.75">
      <c r="B13" s="9" t="s">
        <v>11</v>
      </c>
      <c r="C13" s="30">
        <v>595.47</v>
      </c>
      <c r="D13" s="11">
        <v>770</v>
      </c>
    </row>
    <row r="14" spans="1:4" ht="15.75">
      <c r="B14" s="6" t="s">
        <v>12</v>
      </c>
      <c r="C14" s="31">
        <v>790.75</v>
      </c>
      <c r="D14" s="8">
        <v>1026</v>
      </c>
    </row>
    <row r="15" spans="1:4" ht="15.75">
      <c r="B15" s="9" t="s">
        <v>13</v>
      </c>
      <c r="C15" s="30">
        <v>782.75</v>
      </c>
      <c r="D15" s="11">
        <v>1014</v>
      </c>
    </row>
    <row r="16" spans="1:4" ht="15.75">
      <c r="B16" s="6" t="s">
        <v>14</v>
      </c>
      <c r="C16" s="35">
        <v>621.74</v>
      </c>
      <c r="D16" s="34">
        <v>786</v>
      </c>
    </row>
    <row r="17" spans="2:4" ht="15.75">
      <c r="B17" s="9" t="s">
        <v>15</v>
      </c>
      <c r="C17" s="36">
        <v>542.58000000000004</v>
      </c>
      <c r="D17" s="37">
        <v>677</v>
      </c>
    </row>
    <row r="18" spans="2:4" ht="16.5" thickBot="1">
      <c r="B18" s="12" t="s">
        <v>16</v>
      </c>
      <c r="C18" s="13">
        <f>SUM(C6:C17)</f>
        <v>8489.02</v>
      </c>
      <c r="D18" s="14">
        <f>SUM(D6:D17)</f>
        <v>10823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F11" sqref="F11"/>
    </sheetView>
  </sheetViews>
  <sheetFormatPr defaultRowHeight="15"/>
  <cols>
    <col min="1" max="1" width="38.42578125" customWidth="1"/>
    <col min="2" max="2" width="21.42578125" customWidth="1"/>
    <col min="3" max="3" width="20.42578125" bestFit="1" customWidth="1"/>
    <col min="4" max="4" width="26.42578125" bestFit="1" customWidth="1"/>
  </cols>
  <sheetData>
    <row r="3" spans="1:4" ht="15.75" thickBot="1"/>
    <row r="4" spans="1:4" ht="47.25" thickBot="1">
      <c r="A4" s="1"/>
      <c r="B4" s="58" t="s">
        <v>19</v>
      </c>
      <c r="C4" s="59"/>
      <c r="D4" s="60"/>
    </row>
    <row r="5" spans="1:4" ht="19.5" thickTop="1">
      <c r="A5" s="2"/>
      <c r="B5" s="3" t="s">
        <v>2</v>
      </c>
      <c r="C5" s="4" t="s">
        <v>17</v>
      </c>
      <c r="D5" s="5" t="s">
        <v>3</v>
      </c>
    </row>
    <row r="6" spans="1:4" ht="15.75">
      <c r="B6" s="6" t="s">
        <v>4</v>
      </c>
      <c r="C6" s="31">
        <v>597.20000000000005</v>
      </c>
      <c r="D6" s="56">
        <v>757</v>
      </c>
    </row>
    <row r="7" spans="1:4" ht="15.75">
      <c r="B7" s="9" t="s">
        <v>5</v>
      </c>
      <c r="C7" s="30">
        <v>751.29</v>
      </c>
      <c r="D7" s="11">
        <v>978</v>
      </c>
    </row>
    <row r="8" spans="1:4" ht="15.75">
      <c r="B8" s="6" t="s">
        <v>6</v>
      </c>
      <c r="C8" s="31">
        <v>825.22</v>
      </c>
      <c r="D8" s="57">
        <v>1082</v>
      </c>
    </row>
    <row r="9" spans="1:4" ht="15.75">
      <c r="B9" s="9" t="s">
        <v>7</v>
      </c>
      <c r="C9" s="30">
        <v>566.75</v>
      </c>
      <c r="D9" s="11">
        <v>730</v>
      </c>
    </row>
    <row r="10" spans="1:4" ht="16.5" thickBot="1">
      <c r="B10" s="6" t="s">
        <v>8</v>
      </c>
      <c r="C10" s="61">
        <v>674.03</v>
      </c>
      <c r="D10" s="55">
        <v>866</v>
      </c>
    </row>
    <row r="11" spans="1:4" ht="16.5" thickBot="1">
      <c r="B11" s="9" t="s">
        <v>9</v>
      </c>
      <c r="C11" s="61">
        <v>485.46</v>
      </c>
      <c r="D11" s="55">
        <v>623</v>
      </c>
    </row>
    <row r="12" spans="1:4" ht="15.75">
      <c r="B12" s="6" t="s">
        <v>10</v>
      </c>
      <c r="C12" s="31">
        <v>0</v>
      </c>
      <c r="D12" s="8">
        <v>0</v>
      </c>
    </row>
    <row r="13" spans="1:4" ht="15.75">
      <c r="B13" s="9" t="s">
        <v>11</v>
      </c>
      <c r="C13" s="30">
        <v>0</v>
      </c>
      <c r="D13" s="11">
        <v>0</v>
      </c>
    </row>
    <row r="14" spans="1:4" ht="15.75">
      <c r="B14" s="6" t="s">
        <v>12</v>
      </c>
      <c r="C14" s="31">
        <v>0</v>
      </c>
      <c r="D14" s="8">
        <v>0</v>
      </c>
    </row>
    <row r="15" spans="1:4" ht="15.75">
      <c r="B15" s="9" t="s">
        <v>13</v>
      </c>
      <c r="C15" s="30">
        <v>0</v>
      </c>
      <c r="D15" s="11">
        <v>0</v>
      </c>
    </row>
    <row r="16" spans="1:4" ht="15.75">
      <c r="B16" s="6" t="s">
        <v>14</v>
      </c>
      <c r="C16" s="35">
        <v>0</v>
      </c>
      <c r="D16" s="34">
        <v>0</v>
      </c>
    </row>
    <row r="17" spans="2:4" ht="15.75">
      <c r="B17" s="9" t="s">
        <v>15</v>
      </c>
      <c r="C17" s="36">
        <v>0</v>
      </c>
      <c r="D17" s="37">
        <v>0</v>
      </c>
    </row>
    <row r="18" spans="2:4" ht="16.5" thickBot="1">
      <c r="B18" s="12" t="s">
        <v>16</v>
      </c>
      <c r="C18" s="13">
        <f>SUM(C6:C17)</f>
        <v>3899.95</v>
      </c>
      <c r="D18" s="14">
        <f>SUM(D6:D17)</f>
        <v>5036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7"/>
  <sheetViews>
    <sheetView tabSelected="1" topLeftCell="B1" workbookViewId="0">
      <selection activeCell="C16" sqref="C16:D17"/>
    </sheetView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A4" s="1"/>
      <c r="B4" s="58" t="s">
        <v>19</v>
      </c>
      <c r="C4" s="59"/>
      <c r="D4" s="60"/>
    </row>
    <row r="5" spans="1:4" ht="19.5" thickTop="1">
      <c r="A5" s="2"/>
      <c r="B5" s="3" t="s">
        <v>2</v>
      </c>
      <c r="C5" s="38" t="s">
        <v>17</v>
      </c>
      <c r="D5" s="5" t="s">
        <v>3</v>
      </c>
    </row>
    <row r="6" spans="1:4" ht="15.75">
      <c r="B6" s="28" t="s">
        <v>20</v>
      </c>
      <c r="C6" s="39">
        <v>819.43</v>
      </c>
      <c r="D6" s="8">
        <v>1064</v>
      </c>
    </row>
    <row r="7" spans="1:4" ht="15.75">
      <c r="B7" s="32" t="s">
        <v>21</v>
      </c>
      <c r="C7" s="40">
        <v>595.47</v>
      </c>
      <c r="D7" s="33">
        <v>770</v>
      </c>
    </row>
    <row r="8" spans="1:4" ht="15.75">
      <c r="B8" s="28" t="s">
        <v>22</v>
      </c>
      <c r="C8" s="39">
        <v>790.75</v>
      </c>
      <c r="D8" s="8">
        <v>1026</v>
      </c>
    </row>
    <row r="9" spans="1:4" ht="15.75">
      <c r="B9" s="32" t="s">
        <v>23</v>
      </c>
      <c r="C9" s="40">
        <v>782.75</v>
      </c>
      <c r="D9" s="33">
        <v>1014</v>
      </c>
    </row>
    <row r="10" spans="1:4" ht="15.75">
      <c r="B10" s="28" t="s">
        <v>24</v>
      </c>
      <c r="C10" s="39">
        <v>621.74</v>
      </c>
      <c r="D10" s="8">
        <v>786</v>
      </c>
    </row>
    <row r="11" spans="1:4" ht="16.5" thickBot="1">
      <c r="B11" s="41" t="s">
        <v>25</v>
      </c>
      <c r="C11" s="42">
        <v>542.58000000000004</v>
      </c>
      <c r="D11" s="43">
        <v>677</v>
      </c>
    </row>
    <row r="12" spans="1:4" ht="16.5" thickBot="1">
      <c r="B12" s="53" t="s">
        <v>26</v>
      </c>
      <c r="C12" s="54">
        <v>597.20000000000005</v>
      </c>
      <c r="D12" s="55">
        <v>757</v>
      </c>
    </row>
    <row r="13" spans="1:4" ht="16.5" thickBot="1">
      <c r="B13" s="41" t="s">
        <v>27</v>
      </c>
      <c r="C13" s="42">
        <v>751.29</v>
      </c>
      <c r="D13" s="43">
        <v>978</v>
      </c>
    </row>
    <row r="14" spans="1:4" ht="16.5" thickBot="1">
      <c r="B14" s="53" t="s">
        <v>28</v>
      </c>
      <c r="C14" s="54">
        <v>825.22</v>
      </c>
      <c r="D14" s="55">
        <v>1082</v>
      </c>
    </row>
    <row r="15" spans="1:4" ht="16.5" thickBot="1">
      <c r="B15" s="53" t="s">
        <v>29</v>
      </c>
      <c r="C15" s="54">
        <v>566.75</v>
      </c>
      <c r="D15" s="55">
        <v>730</v>
      </c>
    </row>
    <row r="16" spans="1:4" ht="16.5" thickBot="1">
      <c r="B16" s="53" t="s">
        <v>30</v>
      </c>
      <c r="C16" s="54">
        <v>674.03</v>
      </c>
      <c r="D16" s="55">
        <v>866</v>
      </c>
    </row>
    <row r="17" spans="2:4" ht="16.5" thickBot="1">
      <c r="B17" s="53" t="s">
        <v>31</v>
      </c>
      <c r="C17" s="54">
        <v>485.46</v>
      </c>
      <c r="D17" s="55">
        <v>623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8"/>
  <sheetViews>
    <sheetView workbookViewId="0">
      <selection activeCell="B4" sqref="B4:D18"/>
    </sheetView>
  </sheetViews>
  <sheetFormatPr defaultColWidth="9.140625" defaultRowHeight="15"/>
  <cols>
    <col min="1" max="1" width="8.28515625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3" spans="1:6" ht="15.75" thickBot="1">
      <c r="F3" s="15"/>
    </row>
    <row r="4" spans="1:6" ht="27.75" customHeight="1" thickBot="1">
      <c r="A4" s="1"/>
      <c r="B4" s="58" t="s">
        <v>19</v>
      </c>
      <c r="C4" s="59"/>
      <c r="D4" s="60"/>
      <c r="F4" s="16"/>
    </row>
    <row r="5" spans="1:6" ht="19.5" thickTop="1">
      <c r="A5" s="2"/>
      <c r="B5" s="17" t="s">
        <v>0</v>
      </c>
      <c r="C5" s="44" t="s">
        <v>18</v>
      </c>
      <c r="D5" s="19" t="s">
        <v>1</v>
      </c>
    </row>
    <row r="6" spans="1:6" ht="15.75">
      <c r="B6" s="9">
        <v>2011</v>
      </c>
      <c r="C6" s="45"/>
      <c r="D6" s="20"/>
    </row>
    <row r="7" spans="1:6" ht="15.75">
      <c r="B7" s="6">
        <v>2012</v>
      </c>
      <c r="C7" s="46"/>
      <c r="D7" s="21"/>
    </row>
    <row r="8" spans="1:6" ht="15.75">
      <c r="B8" s="9">
        <v>2013</v>
      </c>
      <c r="C8" s="45"/>
      <c r="D8" s="20"/>
    </row>
    <row r="9" spans="1:6" ht="15.75">
      <c r="B9" s="6">
        <v>2014</v>
      </c>
      <c r="C9" s="46"/>
      <c r="D9" s="21"/>
    </row>
    <row r="10" spans="1:6" ht="15.75">
      <c r="B10" s="9">
        <v>2015</v>
      </c>
      <c r="C10" s="45"/>
      <c r="D10" s="20"/>
    </row>
    <row r="11" spans="1:6" ht="15.75">
      <c r="B11" s="6">
        <v>2016</v>
      </c>
      <c r="C11" s="46"/>
      <c r="D11" s="21"/>
    </row>
    <row r="12" spans="1:6" ht="15.75">
      <c r="B12" s="9">
        <v>2017</v>
      </c>
      <c r="C12" s="45"/>
      <c r="D12" s="20"/>
    </row>
    <row r="13" spans="1:6" ht="15.75">
      <c r="B13" s="6">
        <v>2018</v>
      </c>
      <c r="C13" s="46"/>
      <c r="D13" s="21"/>
    </row>
    <row r="14" spans="1:6" ht="15.75">
      <c r="B14" s="9">
        <v>2019</v>
      </c>
      <c r="C14" s="47">
        <f>'2019'!C18</f>
        <v>3590.99</v>
      </c>
      <c r="D14" s="27">
        <f>'2019'!D18</f>
        <v>4467</v>
      </c>
    </row>
    <row r="15" spans="1:6" ht="15.75">
      <c r="B15" s="6">
        <v>2020</v>
      </c>
      <c r="C15" s="48">
        <f>'2020'!C18</f>
        <v>7186.7699999999995</v>
      </c>
      <c r="D15" s="49">
        <f>'2020'!D18</f>
        <v>9635</v>
      </c>
    </row>
    <row r="16" spans="1:6" ht="15.75">
      <c r="B16" s="9">
        <v>2021</v>
      </c>
      <c r="C16" s="47">
        <f>'2021'!C$18</f>
        <v>5922.67</v>
      </c>
      <c r="D16" s="27">
        <f>'2021'!D$18</f>
        <v>6614</v>
      </c>
    </row>
    <row r="17" spans="2:4" ht="15.75">
      <c r="B17" s="6">
        <v>2022</v>
      </c>
      <c r="C17" s="48">
        <f>'2022'!C$18</f>
        <v>9688.9900000000016</v>
      </c>
      <c r="D17" s="49">
        <f>'2022'!D$18</f>
        <v>11648</v>
      </c>
    </row>
    <row r="18" spans="2:4" ht="16.5" thickBot="1">
      <c r="B18" s="52">
        <v>2023</v>
      </c>
      <c r="C18" s="50">
        <f>'2023'!C$18</f>
        <v>8489.02</v>
      </c>
      <c r="D18" s="51">
        <f>'2023'!D$18</f>
        <v>10823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2024-06-20T17:40:49Z</dcterms:modified>
</cp:coreProperties>
</file>