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1f92881fa8ca0f0/Área de Trabalho/proben/baixa tensão/condominio/ap_204/"/>
    </mc:Choice>
  </mc:AlternateContent>
  <xr:revisionPtr revIDLastSave="0" documentId="8_{FD9DD681-EDE5-4DF8-B4BC-A00393544D44}" xr6:coauthVersionLast="47" xr6:coauthVersionMax="47" xr10:uidLastSave="{00000000-0000-0000-0000-000000000000}"/>
  <bookViews>
    <workbookView xWindow="-108" yWindow="-108" windowWidth="23256" windowHeight="12456" firstSheet="6" activeTab="9" xr2:uid="{00000000-000D-0000-FFFF-FFFF00000000}"/>
  </bookViews>
  <sheets>
    <sheet name="HISTORICO" sheetId="1" r:id="rId1"/>
    <sheet name="2017" sheetId="9" r:id="rId2"/>
    <sheet name="2018" sheetId="10" r:id="rId3"/>
    <sheet name="2019" sheetId="11" r:id="rId4"/>
    <sheet name="2020" sheetId="12" r:id="rId5"/>
    <sheet name="2021" sheetId="13" r:id="rId6"/>
    <sheet name="2022" sheetId="14" r:id="rId7"/>
    <sheet name="2023" sheetId="15" r:id="rId8"/>
    <sheet name="2024" sheetId="16" r:id="rId9"/>
    <sheet name="GRAFICO" sheetId="6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3" i="1" l="1"/>
  <c r="D12" i="1"/>
  <c r="C13" i="1"/>
  <c r="C12" i="1"/>
  <c r="D11" i="1"/>
  <c r="C11" i="1"/>
  <c r="D18" i="16"/>
  <c r="C18" i="16"/>
  <c r="D18" i="15"/>
  <c r="C18" i="15"/>
  <c r="D18" i="14"/>
  <c r="C18" i="14"/>
  <c r="D18" i="13"/>
  <c r="C18" i="13"/>
  <c r="C18" i="11"/>
  <c r="D18" i="12"/>
  <c r="D10" i="1" s="1"/>
  <c r="C18" i="12"/>
  <c r="C10" i="1" s="1"/>
  <c r="D18" i="11"/>
  <c r="D9" i="1" s="1"/>
  <c r="D18" i="10"/>
  <c r="D8" i="1" s="1"/>
  <c r="C18" i="10"/>
  <c r="C8" i="1" s="1"/>
  <c r="D18" i="9"/>
  <c r="D7" i="1" s="1"/>
  <c r="C18" i="9"/>
  <c r="C7" i="1" s="1"/>
</calcChain>
</file>

<file path=xl/sharedStrings.xml><?xml version="1.0" encoding="utf-8"?>
<sst xmlns="http://schemas.openxmlformats.org/spreadsheetml/2006/main" count="144" uniqueCount="20">
  <si>
    <t>Ano</t>
  </si>
  <si>
    <t>Total em consumo (kWh)</t>
  </si>
  <si>
    <t>Mês</t>
  </si>
  <si>
    <t>Consumo Ativo (kWh)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</si>
  <si>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</si>
  <si>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</si>
  <si>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</si>
  <si>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</si>
  <si>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</si>
  <si>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</si>
  <si>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</si>
  <si>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</si>
  <si>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</si>
  <si>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</si>
  <si>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</si>
  <si>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</si>
  <si>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</si>
  <si>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Fatura Total (R$)</t>
  </si>
  <si>
    <t>Total em dinheiro (R$)</t>
  </si>
  <si>
    <t>APARTAMENTO 204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</si>
</sst>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&quot;R$&quot;\ #,##0.0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666666"/>
      <name val="Calibri"/>
      <family val="2"/>
      <scheme val="minor"/>
    </font>
    <font>
      <sz val="11"/>
      <color theme="1"/>
      <name val="Tw Cen MT"/>
      <family val="2"/>
    </font>
    <font>
      <sz val="11"/>
      <color theme="1"/>
      <name val="Berlin Sans FB"/>
      <family val="2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1" xfId="0" applyFont="1" applyBorder="1" applyAlignment="1">
      <alignment horizontal="center"/>
    </xf>
    <xf numFmtId="3" fontId="3" fillId="0" borderId="2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3" fontId="3" fillId="3" borderId="2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1" xfId="0" applyBorder="1"/>
    <xf numFmtId="0" fontId="5" fillId="0" borderId="0" xfId="0" applyFont="1"/>
    <xf numFmtId="0" fontId="6" fillId="0" borderId="0" xfId="0" applyFont="1"/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2" xfId="0" applyFont="1" applyBorder="1" applyAlignment="1">
      <alignment horizontal="center"/>
    </xf>
    <xf numFmtId="4" fontId="3" fillId="3" borderId="0" xfId="0" applyNumberFormat="1" applyFont="1" applyFill="1" applyAlignment="1">
      <alignment horizontal="center" vertical="center"/>
    </xf>
    <xf numFmtId="4" fontId="3" fillId="0" borderId="0" xfId="0" applyNumberFormat="1" applyFont="1" applyAlignment="1">
      <alignment horizontal="center"/>
    </xf>
    <xf numFmtId="3" fontId="3" fillId="0" borderId="2" xfId="0" applyNumberFormat="1" applyFont="1" applyBorder="1" applyAlignment="1">
      <alignment horizontal="center"/>
    </xf>
    <xf numFmtId="4" fontId="3" fillId="0" borderId="0" xfId="0" applyNumberFormat="1" applyFont="1" applyAlignment="1">
      <alignment horizontal="center" vertical="center"/>
    </xf>
    <xf numFmtId="0" fontId="3" fillId="3" borderId="0" xfId="0" applyFont="1" applyFill="1" applyAlignment="1">
      <alignment horizontal="center"/>
    </xf>
    <xf numFmtId="0" fontId="9" fillId="3" borderId="3" xfId="0" applyFont="1" applyFill="1" applyBorder="1" applyAlignment="1">
      <alignment horizontal="center"/>
    </xf>
    <xf numFmtId="4" fontId="9" fillId="3" borderId="4" xfId="0" applyNumberFormat="1" applyFont="1" applyFill="1" applyBorder="1" applyAlignment="1">
      <alignment horizontal="center" vertical="center"/>
    </xf>
    <xf numFmtId="3" fontId="9" fillId="3" borderId="5" xfId="0" applyNumberFormat="1" applyFont="1" applyFill="1" applyBorder="1" applyAlignment="1">
      <alignment horizontal="center" vertical="center"/>
    </xf>
    <xf numFmtId="4" fontId="3" fillId="3" borderId="0" xfId="0" applyNumberFormat="1" applyFont="1" applyFill="1" applyAlignment="1">
      <alignment horizontal="center"/>
    </xf>
    <xf numFmtId="17" fontId="3" fillId="3" borderId="1" xfId="0" applyNumberFormat="1" applyFont="1" applyFill="1" applyBorder="1" applyAlignment="1">
      <alignment horizontal="center"/>
    </xf>
    <xf numFmtId="17" fontId="3" fillId="0" borderId="1" xfId="0" applyNumberFormat="1" applyFont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165" fontId="3" fillId="3" borderId="0" xfId="2" applyNumberFormat="1" applyFont="1" applyFill="1" applyBorder="1" applyAlignment="1"/>
    <xf numFmtId="165" fontId="3" fillId="0" borderId="0" xfId="0" applyNumberFormat="1" applyFont="1" applyAlignment="1">
      <alignment horizontal="center" vertical="center"/>
    </xf>
    <xf numFmtId="165" fontId="3" fillId="3" borderId="0" xfId="0" applyNumberFormat="1" applyFont="1" applyFill="1" applyAlignment="1">
      <alignment horizontal="center" vertical="center"/>
    </xf>
    <xf numFmtId="165" fontId="3" fillId="0" borderId="0" xfId="2" applyNumberFormat="1" applyFont="1" applyBorder="1" applyAlignment="1"/>
    <xf numFmtId="165" fontId="3" fillId="0" borderId="4" xfId="0" applyNumberFormat="1" applyFont="1" applyBorder="1" applyAlignment="1">
      <alignment horizontal="right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165" fontId="3" fillId="3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 vertical="center"/>
    </xf>
    <xf numFmtId="165" fontId="3" fillId="3" borderId="0" xfId="0" applyNumberFormat="1" applyFont="1" applyFill="1" applyBorder="1" applyAlignment="1">
      <alignment horizontal="center"/>
    </xf>
    <xf numFmtId="17" fontId="3" fillId="0" borderId="3" xfId="0" applyNumberFormat="1" applyFont="1" applyBorder="1" applyAlignment="1">
      <alignment horizontal="center"/>
    </xf>
    <xf numFmtId="165" fontId="3" fillId="0" borderId="4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</cellXfs>
  <cellStyles count="5">
    <cellStyle name="Normal" xfId="0" builtinId="0"/>
    <cellStyle name="Normal 4" xfId="4" xr:uid="{00000000-0005-0000-0000-000001000000}"/>
    <cellStyle name="Vírgula" xfId="2" builtinId="3"/>
    <cellStyle name="Vírgula 3" xfId="1" xr:uid="{00000000-0005-0000-0000-000003000000}"/>
    <cellStyle name="Vírgula 4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0302198463724149E-2"/>
          <c:y val="5.4782152230971194E-2"/>
          <c:w val="0.89543152977437457"/>
          <c:h val="0.82567648706833063"/>
        </c:manualLayout>
      </c:layout>
      <c:lineChart>
        <c:grouping val="stacked"/>
        <c:varyColors val="0"/>
        <c:ser>
          <c:idx val="0"/>
          <c:order val="0"/>
          <c:tx>
            <c:strRef>
              <c:f>HISTORICO!$C$5</c:f>
              <c:strCache>
                <c:ptCount val="1"/>
                <c:pt idx="0">
                  <c:v>Total em dinheiro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2.3520913096869851E-4"/>
                  <c:y val="7.38116724173523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7C2-458F-8C46-DCFE414F6DFF}"/>
                </c:ext>
              </c:extLst>
            </c:dLbl>
            <c:dLbl>
              <c:idx val="1"/>
              <c:layout>
                <c:manualLayout>
                  <c:x val="-3.1664041994750702E-2"/>
                  <c:y val="3.81041021557698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7C2-458F-8C46-DCFE414F6DFF}"/>
                </c:ext>
              </c:extLst>
            </c:dLbl>
            <c:dLbl>
              <c:idx val="2"/>
              <c:layout>
                <c:manualLayout>
                  <c:x val="-7.0096275478962772E-2"/>
                  <c:y val="-3.23084954980082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7C2-458F-8C46-DCFE414F6DFF}"/>
                </c:ext>
              </c:extLst>
            </c:dLbl>
            <c:dLbl>
              <c:idx val="3"/>
              <c:layout>
                <c:manualLayout>
                  <c:x val="-8.4322578648729996E-2"/>
                  <c:y val="8.34502635399456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7C2-458F-8C46-DCFE414F6DFF}"/>
                </c:ext>
              </c:extLst>
            </c:dLbl>
            <c:dLbl>
              <c:idx val="4"/>
              <c:layout>
                <c:manualLayout>
                  <c:x val="-5.7324761010378388E-2"/>
                  <c:y val="4.35001916895219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7C2-458F-8C46-DCFE414F6DFF}"/>
                </c:ext>
              </c:extLst>
            </c:dLbl>
            <c:dLbl>
              <c:idx val="5"/>
              <c:layout>
                <c:manualLayout>
                  <c:x val="-4.4586161891462812E-2"/>
                  <c:y val="2.12813502478856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7C2-458F-8C46-DCFE414F6DFF}"/>
                </c:ext>
              </c:extLst>
            </c:dLbl>
            <c:dLbl>
              <c:idx val="6"/>
              <c:layout>
                <c:manualLayout>
                  <c:x val="-7.0069555392009764E-2"/>
                  <c:y val="-4.80878371878908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7C2-458F-8C46-DCFE414F6DFF}"/>
                </c:ext>
              </c:extLst>
            </c:dLbl>
            <c:dLbl>
              <c:idx val="7"/>
              <c:layout>
                <c:manualLayout>
                  <c:x val="-5.5201707742231813E-2"/>
                  <c:y val="2.84224628171478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7C2-458F-8C46-DCFE414F6DFF}"/>
                </c:ext>
              </c:extLst>
            </c:dLbl>
            <c:dLbl>
              <c:idx val="8"/>
              <c:layout>
                <c:manualLayout>
                  <c:x val="-4.8832279925820878E-2"/>
                  <c:y val="-1.89668999708369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7C2-458F-8C46-DCFE414F6DFF}"/>
                </c:ext>
              </c:extLst>
            </c:dLbl>
            <c:dLbl>
              <c:idx val="9"/>
              <c:layout>
                <c:manualLayout>
                  <c:x val="-6.7940563375054455E-2"/>
                  <c:y val="2.47568533100027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7C2-458F-8C46-DCFE414F6DFF}"/>
                </c:ext>
              </c:extLst>
            </c:dLbl>
            <c:dLbl>
              <c:idx val="10"/>
              <c:layout>
                <c:manualLayout>
                  <c:x val="-1.2738855632822784E-2"/>
                  <c:y val="1.65904782735491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7C2-458F-8C46-DCFE414F6DFF}"/>
                </c:ext>
              </c:extLst>
            </c:dLbl>
            <c:dLbl>
              <c:idx val="11"/>
              <c:layout>
                <c:manualLayout>
                  <c:x val="-4.8832279925820878E-2"/>
                  <c:y val="-2.95769539224263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7C2-458F-8C46-DCFE414F6DFF}"/>
                </c:ext>
              </c:extLst>
            </c:dLbl>
            <c:numFmt formatCode="&quot;R$&quot;\ #,##0.0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HISTORICO!$B$7:$B$13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HISTORICO!$C$7:$C$13</c:f>
              <c:numCache>
                <c:formatCode>"R$"\ #,##0.00</c:formatCode>
                <c:ptCount val="7"/>
                <c:pt idx="0">
                  <c:v>137.57</c:v>
                </c:pt>
                <c:pt idx="1">
                  <c:v>1022.7600000000001</c:v>
                </c:pt>
                <c:pt idx="2">
                  <c:v>2553.94</c:v>
                </c:pt>
                <c:pt idx="3">
                  <c:v>1429.98</c:v>
                </c:pt>
                <c:pt idx="4">
                  <c:v>1048.73</c:v>
                </c:pt>
                <c:pt idx="5">
                  <c:v>1094.25</c:v>
                </c:pt>
                <c:pt idx="6">
                  <c:v>1856.87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47C2-458F-8C46-DCFE414F6D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136192"/>
        <c:axId val="112138112"/>
      </c:lineChart>
      <c:lineChart>
        <c:grouping val="stacked"/>
        <c:varyColors val="0"/>
        <c:ser>
          <c:idx val="1"/>
          <c:order val="1"/>
          <c:tx>
            <c:strRef>
              <c:f>HISTORICO!$D$5</c:f>
              <c:strCache>
                <c:ptCount val="1"/>
                <c:pt idx="0">
                  <c:v>Total em consumo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5.3337384273911111E-2"/>
                  <c:y val="-1.57983317480410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7C2-458F-8C46-DCFE414F6DFF}"/>
                </c:ext>
              </c:extLst>
            </c:dLbl>
            <c:dLbl>
              <c:idx val="1"/>
              <c:layout>
                <c:manualLayout>
                  <c:x val="-6.6474997163403882E-2"/>
                  <c:y val="-7.7402790591231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7C2-458F-8C46-DCFE414F6DFF}"/>
                </c:ext>
              </c:extLst>
            </c:dLbl>
            <c:dLbl>
              <c:idx val="2"/>
              <c:layout>
                <c:manualLayout>
                  <c:x val="-4.495212482148199E-2"/>
                  <c:y val="-7.85303744388901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7C2-458F-8C46-DCFE414F6DFF}"/>
                </c:ext>
              </c:extLst>
            </c:dLbl>
            <c:dLbl>
              <c:idx val="3"/>
              <c:layout>
                <c:manualLayout>
                  <c:x val="-2.7460688528617737E-2"/>
                  <c:y val="-6.89804782576570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7C2-458F-8C46-DCFE414F6DFF}"/>
                </c:ext>
              </c:extLst>
            </c:dLbl>
            <c:dLbl>
              <c:idx val="4"/>
              <c:layout>
                <c:manualLayout>
                  <c:x val="-4.2904711937803056E-2"/>
                  <c:y val="-1.24856668120844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7C2-458F-8C46-DCFE414F6DFF}"/>
                </c:ext>
              </c:extLst>
            </c:dLbl>
            <c:dLbl>
              <c:idx val="5"/>
              <c:layout>
                <c:manualLayout>
                  <c:x val="-5.1364988808339111E-2"/>
                  <c:y val="-1.78186854708556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47C2-458F-8C46-DCFE414F6DFF}"/>
                </c:ext>
              </c:extLst>
            </c:dLbl>
            <c:dLbl>
              <c:idx val="6"/>
              <c:layout>
                <c:manualLayout>
                  <c:x val="-7.2186848585995389E-2"/>
                  <c:y val="-1.916320355788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47C2-458F-8C46-DCFE414F6DFF}"/>
                </c:ext>
              </c:extLst>
            </c:dLbl>
            <c:dLbl>
              <c:idx val="7"/>
              <c:layout>
                <c:manualLayout>
                  <c:x val="-3.8216566898468148E-2"/>
                  <c:y val="3.00925925925925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47C2-458F-8C46-DCFE414F6DFF}"/>
                </c:ext>
              </c:extLst>
            </c:dLbl>
            <c:dLbl>
              <c:idx val="8"/>
              <c:layout>
                <c:manualLayout>
                  <c:x val="-5.7324850347702232E-2"/>
                  <c:y val="-2.5273038786818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47C2-458F-8C46-DCFE414F6DFF}"/>
                </c:ext>
              </c:extLst>
            </c:dLbl>
            <c:dLbl>
              <c:idx val="9"/>
              <c:layout>
                <c:manualLayout>
                  <c:x val="-2.1231426054704652E-2"/>
                  <c:y val="2.67463181685624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47C2-458F-8C46-DCFE414F6DFF}"/>
                </c:ext>
              </c:extLst>
            </c:dLbl>
            <c:dLbl>
              <c:idx val="10"/>
              <c:layout>
                <c:manualLayout>
                  <c:x val="-1.6985140843763728E-2"/>
                  <c:y val="1.32442038495188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47C2-458F-8C46-DCFE414F6DFF}"/>
                </c:ext>
              </c:extLst>
            </c:dLbl>
            <c:dLbl>
              <c:idx val="11"/>
              <c:layout>
                <c:manualLayout>
                  <c:x val="-0.10403398766805216"/>
                  <c:y val="1.0800342665500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47C2-458F-8C46-DCFE414F6DF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HISTORICO!$B$7:$B$13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HISTORICO!$D$7:$D$13</c:f>
              <c:numCache>
                <c:formatCode>#,##0</c:formatCode>
                <c:ptCount val="7"/>
                <c:pt idx="0">
                  <c:v>225</c:v>
                </c:pt>
                <c:pt idx="1">
                  <c:v>1324</c:v>
                </c:pt>
                <c:pt idx="2">
                  <c:v>3154</c:v>
                </c:pt>
                <c:pt idx="3">
                  <c:v>1948</c:v>
                </c:pt>
                <c:pt idx="4">
                  <c:v>1185</c:v>
                </c:pt>
                <c:pt idx="5">
                  <c:v>1355</c:v>
                </c:pt>
                <c:pt idx="6">
                  <c:v>2228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47C2-458F-8C46-DCFE414F6D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280704"/>
        <c:axId val="112139648"/>
      </c:lineChart>
      <c:catAx>
        <c:axId val="112136192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1800000"/>
          <a:lstStyle/>
          <a:p>
            <a:pPr>
              <a:defRPr sz="1000" baseline="0">
                <a:latin typeface="Tw Cen MT" pitchFamily="34" charset="0"/>
              </a:defRPr>
            </a:pPr>
            <a:endParaRPr lang="pt-BR"/>
          </a:p>
        </c:txPr>
        <c:crossAx val="112138112"/>
        <c:crosses val="autoZero"/>
        <c:auto val="1"/>
        <c:lblAlgn val="ctr"/>
        <c:lblOffset val="100"/>
        <c:noMultiLvlLbl val="0"/>
      </c:catAx>
      <c:valAx>
        <c:axId val="112138112"/>
        <c:scaling>
          <c:orientation val="minMax"/>
        </c:scaling>
        <c:delete val="1"/>
        <c:axPos val="l"/>
        <c:numFmt formatCode="#,##0" sourceLinked="0"/>
        <c:majorTickMark val="out"/>
        <c:minorTickMark val="none"/>
        <c:tickLblPos val="none"/>
        <c:crossAx val="112136192"/>
        <c:crosses val="autoZero"/>
        <c:crossBetween val="between"/>
      </c:valAx>
      <c:valAx>
        <c:axId val="112139648"/>
        <c:scaling>
          <c:orientation val="minMax"/>
        </c:scaling>
        <c:delete val="1"/>
        <c:axPos val="r"/>
        <c:numFmt formatCode="#,##0" sourceLinked="0"/>
        <c:majorTickMark val="out"/>
        <c:minorTickMark val="none"/>
        <c:tickLblPos val="none"/>
        <c:crossAx val="112280704"/>
        <c:crosses val="max"/>
        <c:crossBetween val="between"/>
      </c:valAx>
      <c:catAx>
        <c:axId val="1122807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1213964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64016151250118469"/>
          <c:y val="3.8162157523225146E-2"/>
          <c:w val="0.30095692166919552"/>
          <c:h val="8.086112831401712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 baseline="0">
              <a:latin typeface="Tw Cen MT" pitchFamily="34" charset="0"/>
            </a:defRPr>
          </a:pPr>
          <a:endParaRPr lang="pt-BR"/>
        </a:p>
      </c:txPr>
    </c:legend>
    <c:plotVisOnly val="1"/>
    <c:dispBlanksAs val="zero"/>
    <c:showDLblsOverMax val="0"/>
  </c:chart>
  <c:spPr>
    <a:ln>
      <a:solidFill>
        <a:sysClr val="windowText" lastClr="000000"/>
      </a:solidFill>
    </a:ln>
  </c:spPr>
  <c:txPr>
    <a:bodyPr/>
    <a:lstStyle/>
    <a:p>
      <a:pPr>
        <a:defRPr b="1"/>
      </a:pPr>
      <a:endParaRPr lang="pt-BR"/>
    </a:p>
  </c:txPr>
  <c:printSettings>
    <c:headerFooter/>
    <c:pageMargins b="0.78740157499999996" l="0.511811024" r="0.511811024" t="0.78740157499999996" header="0.31496062000000302" footer="0.314960620000003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6744476078954643E-2"/>
          <c:y val="3.808112041604346E-2"/>
          <c:w val="0.94679459185013981"/>
          <c:h val="0.8111311779818382"/>
        </c:manualLayout>
      </c:layout>
      <c:lineChart>
        <c:grouping val="stacked"/>
        <c:varyColors val="0"/>
        <c:ser>
          <c:idx val="0"/>
          <c:order val="0"/>
          <c:tx>
            <c:strRef>
              <c:f>GRAFICO!$C$5</c:f>
              <c:strCache>
                <c:ptCount val="1"/>
                <c:pt idx="0">
                  <c:v>Fatura Total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5.4429807764506476E-2"/>
                  <c:y val="-0.1337456948556339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F5A-4CA9-AFBB-2248D38452B4}"/>
                </c:ext>
              </c:extLst>
            </c:dLbl>
            <c:dLbl>
              <c:idx val="1"/>
              <c:layout>
                <c:manualLayout>
                  <c:x val="-8.2658382545644796E-2"/>
                  <c:y val="-5.30297194219195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F5A-4CA9-AFBB-2248D38452B4}"/>
                </c:ext>
              </c:extLst>
            </c:dLbl>
            <c:dLbl>
              <c:idx val="2"/>
              <c:layout>
                <c:manualLayout>
                  <c:x val="-6.7641843279723946E-2"/>
                  <c:y val="-5.96234346815082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F5A-4CA9-AFBB-2248D38452B4}"/>
                </c:ext>
              </c:extLst>
            </c:dLbl>
            <c:dLbl>
              <c:idx val="3"/>
              <c:layout>
                <c:manualLayout>
                  <c:x val="-4.2460740269068868E-2"/>
                  <c:y val="-4.43732089058711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F5A-4CA9-AFBB-2248D38452B4}"/>
                </c:ext>
              </c:extLst>
            </c:dLbl>
            <c:dLbl>
              <c:idx val="4"/>
              <c:layout>
                <c:manualLayout>
                  <c:x val="-7.3101509996896949E-2"/>
                  <c:y val="5.26261676926322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F5A-4CA9-AFBB-2248D38452B4}"/>
                </c:ext>
              </c:extLst>
            </c:dLbl>
            <c:dLbl>
              <c:idx val="5"/>
              <c:layout>
                <c:manualLayout>
                  <c:x val="-6.4815325659774201E-2"/>
                  <c:y val="0.1530412156092150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noAutofit/>
                </a:bodyPr>
                <a:lstStyle/>
                <a:p>
                  <a:pPr algn="l">
                    <a:defRPr/>
                  </a:pPr>
                  <a:endParaRPr lang="pt-B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8993792022667037E-2"/>
                      <c:h val="7.780696597839664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8F5A-4CA9-AFBB-2248D38452B4}"/>
                </c:ext>
              </c:extLst>
            </c:dLbl>
            <c:dLbl>
              <c:idx val="6"/>
              <c:layout>
                <c:manualLayout>
                  <c:x val="-3.8467014182780486E-2"/>
                  <c:y val="-0.1234358666821530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F5A-4CA9-AFBB-2248D38452B4}"/>
                </c:ext>
              </c:extLst>
            </c:dLbl>
            <c:dLbl>
              <c:idx val="7"/>
              <c:layout>
                <c:manualLayout>
                  <c:x val="-4.0464348200057967E-2"/>
                  <c:y val="-8.91253771816089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F5A-4CA9-AFBB-2248D38452B4}"/>
                </c:ext>
              </c:extLst>
            </c:dLbl>
            <c:dLbl>
              <c:idx val="8"/>
              <c:layout>
                <c:manualLayout>
                  <c:x val="-4.4787217923499267E-2"/>
                  <c:y val="6.89584572827753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F5A-4CA9-AFBB-2248D38452B4}"/>
                </c:ext>
              </c:extLst>
            </c:dLbl>
            <c:dLbl>
              <c:idx val="9"/>
              <c:layout>
                <c:manualLayout>
                  <c:x val="-4.6275899876820077E-2"/>
                  <c:y val="8.21983317491508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F5A-4CA9-AFBB-2248D38452B4}"/>
                </c:ext>
              </c:extLst>
            </c:dLbl>
            <c:dLbl>
              <c:idx val="10"/>
              <c:layout>
                <c:manualLayout>
                  <c:x val="-3.3292488662307093E-2"/>
                  <c:y val="-6.86266085773410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F5A-4CA9-AFBB-2248D38452B4}"/>
                </c:ext>
              </c:extLst>
            </c:dLbl>
            <c:dLbl>
              <c:idx val="11"/>
              <c:layout>
                <c:manualLayout>
                  <c:x val="-3.1586216659404691E-2"/>
                  <c:y val="-8.042916333830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F5A-4CA9-AFBB-2248D38452B4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GRAFICO!$B$6:$B$17</c:f>
              <c:numCache>
                <c:formatCode>mmm\-yy</c:formatCode>
                <c:ptCount val="12"/>
                <c:pt idx="0">
                  <c:v>45108</c:v>
                </c:pt>
                <c:pt idx="1">
                  <c:v>45139</c:v>
                </c:pt>
                <c:pt idx="2">
                  <c:v>45170</c:v>
                </c:pt>
                <c:pt idx="3">
                  <c:v>45200</c:v>
                </c:pt>
                <c:pt idx="4">
                  <c:v>45231</c:v>
                </c:pt>
                <c:pt idx="5">
                  <c:v>45261</c:v>
                </c:pt>
                <c:pt idx="6">
                  <c:v>45292</c:v>
                </c:pt>
                <c:pt idx="7">
                  <c:v>45323</c:v>
                </c:pt>
                <c:pt idx="8">
                  <c:v>45352</c:v>
                </c:pt>
                <c:pt idx="9">
                  <c:v>45383</c:v>
                </c:pt>
                <c:pt idx="10">
                  <c:v>45413</c:v>
                </c:pt>
                <c:pt idx="11">
                  <c:v>45444</c:v>
                </c:pt>
              </c:numCache>
            </c:numRef>
          </c:cat>
          <c:val>
            <c:numRef>
              <c:f>GRAFICO!$C$6:$C$17</c:f>
              <c:numCache>
                <c:formatCode>"R$"\ #,##0.00</c:formatCode>
                <c:ptCount val="12"/>
                <c:pt idx="0">
                  <c:v>46.27</c:v>
                </c:pt>
                <c:pt idx="1">
                  <c:v>200.03</c:v>
                </c:pt>
                <c:pt idx="2">
                  <c:v>248.93</c:v>
                </c:pt>
                <c:pt idx="3">
                  <c:v>253.05</c:v>
                </c:pt>
                <c:pt idx="4">
                  <c:v>116.08</c:v>
                </c:pt>
                <c:pt idx="5">
                  <c:v>166.38</c:v>
                </c:pt>
                <c:pt idx="6">
                  <c:v>49.24</c:v>
                </c:pt>
                <c:pt idx="7">
                  <c:v>34.82</c:v>
                </c:pt>
                <c:pt idx="8">
                  <c:v>68.52</c:v>
                </c:pt>
                <c:pt idx="9">
                  <c:v>50.89</c:v>
                </c:pt>
                <c:pt idx="10">
                  <c:v>35.08</c:v>
                </c:pt>
                <c:pt idx="11">
                  <c:v>34.93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8F5A-4CA9-AFBB-2248D38452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927680"/>
        <c:axId val="111929216"/>
      </c:lineChart>
      <c:lineChart>
        <c:grouping val="stacked"/>
        <c:varyColors val="0"/>
        <c:ser>
          <c:idx val="1"/>
          <c:order val="1"/>
          <c:tx>
            <c:strRef>
              <c:f>GRAFICO!$D$5</c:f>
              <c:strCache>
                <c:ptCount val="1"/>
                <c:pt idx="0">
                  <c:v>Consumo Ativo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3.6067737383746766E-2"/>
                  <c:y val="-2.25775637090256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0A0-4254-B6F6-12B7EF81EE28}"/>
                </c:ext>
              </c:extLst>
            </c:dLbl>
            <c:dLbl>
              <c:idx val="1"/>
              <c:layout>
                <c:manualLayout>
                  <c:x val="-2.4104994398099093E-2"/>
                  <c:y val="-3.7629272848377334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E7E-421B-AC54-1F1F423E37B9}"/>
                </c:ext>
              </c:extLst>
            </c:dLbl>
            <c:dLbl>
              <c:idx val="2"/>
              <c:layout>
                <c:manualLayout>
                  <c:x val="-2.5813957681763079E-2"/>
                  <c:y val="-7.5258545696751909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08A-4DC9-8BEE-8F53EB1126DC}"/>
                </c:ext>
              </c:extLst>
            </c:dLbl>
            <c:dLbl>
              <c:idx val="3"/>
              <c:layout>
                <c:manualLayout>
                  <c:x val="-2.6737874367246284E-2"/>
                  <c:y val="4.201441645590323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08A-4DC9-8BEE-8F53EB1126DC}"/>
                </c:ext>
              </c:extLst>
            </c:dLbl>
            <c:dLbl>
              <c:idx val="4"/>
              <c:layout>
                <c:manualLayout>
                  <c:x val="-5.2562410619759114E-3"/>
                  <c:y val="-1.110080992208455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08A-4DC9-8BEE-8F53EB1126DC}"/>
                </c:ext>
              </c:extLst>
            </c:dLbl>
            <c:dLbl>
              <c:idx val="6"/>
              <c:layout>
                <c:manualLayout>
                  <c:x val="-2.9231884249091015E-2"/>
                  <c:y val="-1.50517091393504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9F9-4871-97A1-98C2003E6D51}"/>
                </c:ext>
              </c:extLst>
            </c:dLbl>
            <c:dLbl>
              <c:idx val="7"/>
              <c:layout>
                <c:manualLayout>
                  <c:x val="-2.3803167260677185E-2"/>
                  <c:y val="-3.57478092059571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3B3-4645-9D38-1E9BD274DD0F}"/>
                </c:ext>
              </c:extLst>
            </c:dLbl>
            <c:dLbl>
              <c:idx val="8"/>
              <c:layout>
                <c:manualLayout>
                  <c:x val="-3.0897787040568097E-2"/>
                  <c:y val="-3.6900390870368734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3B3-4645-9D38-1E9BD274DD0F}"/>
                </c:ext>
              </c:extLst>
            </c:dLbl>
            <c:dLbl>
              <c:idx val="9"/>
              <c:layout>
                <c:manualLayout>
                  <c:x val="-2.5943273722361555E-2"/>
                  <c:y val="3.9087036804390397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3B3-4645-9D38-1E9BD274DD0F}"/>
                </c:ext>
              </c:extLst>
            </c:dLbl>
            <c:dLbl>
              <c:idx val="10"/>
              <c:layout>
                <c:manualLayout>
                  <c:x val="-2.8446837650910328E-2"/>
                  <c:y val="-1.10701172611104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3B3-4645-9D38-1E9BD274DD0F}"/>
                </c:ext>
              </c:extLst>
            </c:dLbl>
            <c:dLbl>
              <c:idx val="11"/>
              <c:layout>
                <c:manualLayout>
                  <c:x val="-2.9231884249091077E-2"/>
                  <c:y val="3.762927284837595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CB7-4A6F-98B3-BF27E1B560E3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GRAFICO!$B$6:$B$17</c:f>
              <c:numCache>
                <c:formatCode>mmm\-yy</c:formatCode>
                <c:ptCount val="12"/>
                <c:pt idx="0">
                  <c:v>45108</c:v>
                </c:pt>
                <c:pt idx="1">
                  <c:v>45139</c:v>
                </c:pt>
                <c:pt idx="2">
                  <c:v>45170</c:v>
                </c:pt>
                <c:pt idx="3">
                  <c:v>45200</c:v>
                </c:pt>
                <c:pt idx="4">
                  <c:v>45231</c:v>
                </c:pt>
                <c:pt idx="5">
                  <c:v>45261</c:v>
                </c:pt>
                <c:pt idx="6">
                  <c:v>45292</c:v>
                </c:pt>
                <c:pt idx="7">
                  <c:v>45323</c:v>
                </c:pt>
                <c:pt idx="8">
                  <c:v>45352</c:v>
                </c:pt>
                <c:pt idx="9">
                  <c:v>45383</c:v>
                </c:pt>
                <c:pt idx="10">
                  <c:v>45413</c:v>
                </c:pt>
                <c:pt idx="11">
                  <c:v>45444</c:v>
                </c:pt>
              </c:numCache>
            </c:numRef>
          </c:cat>
          <c:val>
            <c:numRef>
              <c:f>GRAFICO!$D$6:$D$17</c:f>
              <c:numCache>
                <c:formatCode>#,##0</c:formatCode>
                <c:ptCount val="12"/>
                <c:pt idx="0">
                  <c:v>45</c:v>
                </c:pt>
                <c:pt idx="1">
                  <c:v>248</c:v>
                </c:pt>
                <c:pt idx="2">
                  <c:v>312</c:v>
                </c:pt>
                <c:pt idx="3">
                  <c:v>317</c:v>
                </c:pt>
                <c:pt idx="4" formatCode="General">
                  <c:v>134</c:v>
                </c:pt>
                <c:pt idx="5">
                  <c:v>196</c:v>
                </c:pt>
                <c:pt idx="6">
                  <c:v>48</c:v>
                </c:pt>
                <c:pt idx="7">
                  <c:v>30</c:v>
                </c:pt>
                <c:pt idx="8">
                  <c:v>75</c:v>
                </c:pt>
                <c:pt idx="9">
                  <c:v>51</c:v>
                </c:pt>
                <c:pt idx="10">
                  <c:v>30</c:v>
                </c:pt>
                <c:pt idx="11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8F5A-4CA9-AFBB-2248D38452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002176"/>
        <c:axId val="111930752"/>
      </c:lineChart>
      <c:dateAx>
        <c:axId val="111927680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mmm\-yy" sourceLinked="1"/>
        <c:majorTickMark val="out"/>
        <c:minorTickMark val="none"/>
        <c:tickLblPos val="nextTo"/>
        <c:txPr>
          <a:bodyPr rot="1800000"/>
          <a:lstStyle/>
          <a:p>
            <a:pPr>
              <a:defRPr sz="900" baseline="0">
                <a:latin typeface="Tw Cen MT" pitchFamily="34" charset="0"/>
              </a:defRPr>
            </a:pPr>
            <a:endParaRPr lang="pt-BR"/>
          </a:p>
        </c:txPr>
        <c:crossAx val="111929216"/>
        <c:crosses val="autoZero"/>
        <c:auto val="1"/>
        <c:lblOffset val="100"/>
        <c:baseTimeUnit val="months"/>
      </c:dateAx>
      <c:valAx>
        <c:axId val="111929216"/>
        <c:scaling>
          <c:orientation val="minMax"/>
        </c:scaling>
        <c:delete val="1"/>
        <c:axPos val="l"/>
        <c:numFmt formatCode="#,##0" sourceLinked="0"/>
        <c:majorTickMark val="out"/>
        <c:minorTickMark val="none"/>
        <c:tickLblPos val="none"/>
        <c:crossAx val="111927680"/>
        <c:crosses val="autoZero"/>
        <c:crossBetween val="between"/>
      </c:valAx>
      <c:valAx>
        <c:axId val="111930752"/>
        <c:scaling>
          <c:orientation val="minMax"/>
          <c:max val="15000"/>
        </c:scaling>
        <c:delete val="1"/>
        <c:axPos val="r"/>
        <c:numFmt formatCode="#,##0" sourceLinked="1"/>
        <c:majorTickMark val="out"/>
        <c:minorTickMark val="none"/>
        <c:tickLblPos val="none"/>
        <c:crossAx val="112002176"/>
        <c:crosses val="max"/>
        <c:crossBetween val="between"/>
      </c:valAx>
      <c:dateAx>
        <c:axId val="112002176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one"/>
        <c:crossAx val="111930752"/>
        <c:crosses val="autoZero"/>
        <c:auto val="1"/>
        <c:lblOffset val="100"/>
        <c:baseTimeUnit val="months"/>
      </c:dateAx>
    </c:plotArea>
    <c:legend>
      <c:legendPos val="r"/>
      <c:layout>
        <c:manualLayout>
          <c:xMode val="edge"/>
          <c:yMode val="edge"/>
          <c:x val="0.68824943758960277"/>
          <c:y val="3.4190786931797987E-2"/>
          <c:w val="0.26971830148192544"/>
          <c:h val="0.14022784489802681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 baseline="0">
              <a:latin typeface="Tw Cen MT" pitchFamily="34" charset="0"/>
            </a:defRPr>
          </a:pPr>
          <a:endParaRPr lang="pt-BR"/>
        </a:p>
      </c:txPr>
    </c:legend>
    <c:plotVisOnly val="1"/>
    <c:dispBlanksAs val="zero"/>
    <c:showDLblsOverMax val="0"/>
  </c:chart>
  <c:spPr>
    <a:ln w="6350">
      <a:solidFill>
        <a:sysClr val="windowText" lastClr="000000"/>
      </a:solidFill>
    </a:ln>
  </c:spPr>
  <c:txPr>
    <a:bodyPr/>
    <a:lstStyle/>
    <a:p>
      <a:pPr>
        <a:defRPr b="1"/>
      </a:pPr>
      <a:endParaRPr lang="pt-BR"/>
    </a:p>
  </c:txPr>
  <c:printSettings>
    <c:headerFooter/>
    <c:pageMargins b="0.78740157499999996" l="0.511811024" r="0.511811024" t="0.78740157499999996" header="0.31496062000000313" footer="0.3149606200000031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371475</xdr:colOff>
      <xdr:row>1</xdr:row>
      <xdr:rowOff>47625</xdr:rowOff>
    </xdr:from>
    <xdr:to>
      <xdr:col>10</xdr:col>
      <xdr:colOff>95250</xdr:colOff>
      <xdr:row>21</xdr:row>
      <xdr:rowOff>180975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276225</xdr:colOff>
      <xdr:row>2</xdr:row>
      <xdr:rowOff>73018</xdr:rowOff>
    </xdr:from>
    <xdr:to>
      <xdr:col>16</xdr:col>
      <xdr:colOff>209551</xdr:colOff>
      <xdr:row>18</xdr:row>
      <xdr:rowOff>171450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9"/>
  <sheetViews>
    <sheetView workbookViewId="0"/>
  </sheetViews>
  <sheetFormatPr defaultColWidth="9.109375" defaultRowHeight="15.6" x14ac:dyDescent="0.3"/>
  <cols>
    <col min="1" max="1" width="8.33203125" style="2" customWidth="1"/>
    <col min="2" max="2" width="21.5546875" style="2" customWidth="1"/>
    <col min="3" max="3" width="23.88671875" style="3" customWidth="1"/>
    <col min="4" max="4" width="27.44140625" style="2" customWidth="1"/>
    <col min="5" max="6" width="22.6640625" style="2" customWidth="1"/>
    <col min="7" max="16384" width="9.109375" style="2"/>
  </cols>
  <sheetData>
    <row r="1" spans="1:6" x14ac:dyDescent="0.3">
      <c r="A1" s="12"/>
      <c r="B1" s="12"/>
      <c r="C1" s="12"/>
      <c r="D1" s="12"/>
      <c r="E1" s="12"/>
    </row>
    <row r="3" spans="1:6" ht="16.2" thickBot="1" x14ac:dyDescent="0.35"/>
    <row r="4" spans="1:6" ht="21.6" thickBot="1" x14ac:dyDescent="0.35">
      <c r="B4" s="37" t="s">
        <v>19</v>
      </c>
      <c r="C4" s="38"/>
      <c r="D4" s="39"/>
      <c r="F4" s="4"/>
    </row>
    <row r="5" spans="1:6" ht="16.2" thickTop="1" x14ac:dyDescent="0.3">
      <c r="A5" s="3"/>
      <c r="B5" s="14" t="s">
        <v>0</v>
      </c>
      <c r="C5" s="15" t="s">
        <v>18</v>
      </c>
      <c r="D5" s="16" t="s">
        <v>1</v>
      </c>
    </row>
    <row r="6" spans="1:6" x14ac:dyDescent="0.3">
      <c r="A6" s="3"/>
      <c r="B6" s="7">
        <v>2016</v>
      </c>
      <c r="C6" s="32"/>
      <c r="D6" s="8"/>
    </row>
    <row r="7" spans="1:6" x14ac:dyDescent="0.3">
      <c r="A7" s="3"/>
      <c r="B7" s="5">
        <v>2017</v>
      </c>
      <c r="C7" s="33">
        <f>'2017'!C18</f>
        <v>137.57</v>
      </c>
      <c r="D7" s="6">
        <f>'2017'!D18</f>
        <v>225</v>
      </c>
    </row>
    <row r="8" spans="1:6" x14ac:dyDescent="0.3">
      <c r="A8" s="3"/>
      <c r="B8" s="7">
        <v>2018</v>
      </c>
      <c r="C8" s="34">
        <f>'2018'!C18</f>
        <v>1022.7600000000001</v>
      </c>
      <c r="D8" s="8">
        <f>'2018'!D18</f>
        <v>1324</v>
      </c>
    </row>
    <row r="9" spans="1:6" x14ac:dyDescent="0.3">
      <c r="A9" s="3"/>
      <c r="B9" s="5">
        <v>2019</v>
      </c>
      <c r="C9" s="33">
        <v>2553.94</v>
      </c>
      <c r="D9" s="6">
        <f>'2019'!D18</f>
        <v>3154</v>
      </c>
    </row>
    <row r="10" spans="1:6" x14ac:dyDescent="0.3">
      <c r="A10" s="3"/>
      <c r="B10" s="7">
        <v>2020</v>
      </c>
      <c r="C10" s="34">
        <f>'2020'!C18</f>
        <v>1429.98</v>
      </c>
      <c r="D10" s="8">
        <f>'2020'!D18</f>
        <v>1948</v>
      </c>
    </row>
    <row r="11" spans="1:6" x14ac:dyDescent="0.3">
      <c r="A11" s="3"/>
      <c r="B11" s="5">
        <v>2021</v>
      </c>
      <c r="C11" s="33">
        <f>'2021'!C$18</f>
        <v>1048.73</v>
      </c>
      <c r="D11" s="6">
        <f>'2021'!D$18</f>
        <v>1185</v>
      </c>
    </row>
    <row r="12" spans="1:6" x14ac:dyDescent="0.3">
      <c r="A12" s="3"/>
      <c r="B12" s="7">
        <v>2022</v>
      </c>
      <c r="C12" s="34">
        <f>'2022'!C$18</f>
        <v>1094.25</v>
      </c>
      <c r="D12" s="8">
        <f>'2022'!D$18</f>
        <v>1355</v>
      </c>
    </row>
    <row r="13" spans="1:6" x14ac:dyDescent="0.3">
      <c r="A13" s="3"/>
      <c r="B13" s="5">
        <v>2023</v>
      </c>
      <c r="C13" s="33">
        <f>'2023'!C$18</f>
        <v>1856.87</v>
      </c>
      <c r="D13" s="6">
        <f>'2023'!D$18</f>
        <v>2228</v>
      </c>
    </row>
    <row r="14" spans="1:6" x14ac:dyDescent="0.3">
      <c r="A14" s="3"/>
      <c r="B14" s="7">
        <v>2024</v>
      </c>
      <c r="C14" s="32"/>
      <c r="D14" s="8"/>
    </row>
    <row r="15" spans="1:6" x14ac:dyDescent="0.3">
      <c r="B15" s="5">
        <v>2025</v>
      </c>
      <c r="C15" s="35"/>
      <c r="D15" s="6"/>
    </row>
    <row r="16" spans="1:6" x14ac:dyDescent="0.3">
      <c r="B16" s="7">
        <v>2026</v>
      </c>
      <c r="C16" s="32"/>
      <c r="D16" s="8"/>
    </row>
    <row r="17" spans="2:4" x14ac:dyDescent="0.3">
      <c r="B17" s="5">
        <v>2027</v>
      </c>
      <c r="C17" s="35"/>
      <c r="D17" s="6"/>
    </row>
    <row r="18" spans="2:4" x14ac:dyDescent="0.3">
      <c r="B18" s="7">
        <v>2028</v>
      </c>
      <c r="C18" s="32"/>
      <c r="D18" s="8"/>
    </row>
    <row r="19" spans="2:4" ht="16.2" thickBot="1" x14ac:dyDescent="0.35">
      <c r="B19" s="9">
        <v>2029</v>
      </c>
      <c r="C19" s="36"/>
      <c r="D19" s="10"/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17"/>
  <sheetViews>
    <sheetView tabSelected="1" workbookViewId="0"/>
  </sheetViews>
  <sheetFormatPr defaultColWidth="9.109375"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13"/>
    </row>
    <row r="3" spans="1:4" ht="15" thickBot="1" x14ac:dyDescent="0.35"/>
    <row r="4" spans="1:4" ht="22.5" customHeight="1" thickBot="1" x14ac:dyDescent="0.35">
      <c r="B4" s="37" t="s">
        <v>19</v>
      </c>
      <c r="C4" s="40"/>
      <c r="D4" s="41"/>
    </row>
    <row r="5" spans="1:4" ht="18.600000000000001" thickTop="1" x14ac:dyDescent="0.35">
      <c r="A5" s="1"/>
      <c r="B5" s="17" t="s">
        <v>2</v>
      </c>
      <c r="C5" s="42" t="s">
        <v>17</v>
      </c>
      <c r="D5" s="19" t="s">
        <v>3</v>
      </c>
    </row>
    <row r="6" spans="1:4" ht="15.6" x14ac:dyDescent="0.3">
      <c r="B6" s="29">
        <v>45108</v>
      </c>
      <c r="C6" s="43">
        <v>46.27</v>
      </c>
      <c r="D6" s="8">
        <v>45</v>
      </c>
    </row>
    <row r="7" spans="1:4" ht="15.6" x14ac:dyDescent="0.3">
      <c r="B7" s="30">
        <v>45139</v>
      </c>
      <c r="C7" s="44">
        <v>200.03</v>
      </c>
      <c r="D7" s="22">
        <v>248</v>
      </c>
    </row>
    <row r="8" spans="1:4" ht="15.6" x14ac:dyDescent="0.3">
      <c r="B8" s="29">
        <v>45170</v>
      </c>
      <c r="C8" s="43">
        <v>248.93</v>
      </c>
      <c r="D8" s="8">
        <v>312</v>
      </c>
    </row>
    <row r="9" spans="1:4" ht="15.6" x14ac:dyDescent="0.3">
      <c r="B9" s="30">
        <v>45200</v>
      </c>
      <c r="C9" s="45">
        <v>253.05</v>
      </c>
      <c r="D9" s="6">
        <v>317</v>
      </c>
    </row>
    <row r="10" spans="1:4" ht="15.6" x14ac:dyDescent="0.3">
      <c r="B10" s="29">
        <v>45231</v>
      </c>
      <c r="C10" s="46">
        <v>116.08</v>
      </c>
      <c r="D10" s="31">
        <v>134</v>
      </c>
    </row>
    <row r="11" spans="1:4" ht="15.6" x14ac:dyDescent="0.3">
      <c r="B11" s="30">
        <v>45261</v>
      </c>
      <c r="C11" s="45">
        <v>166.38</v>
      </c>
      <c r="D11" s="6">
        <v>196</v>
      </c>
    </row>
    <row r="12" spans="1:4" ht="15.6" x14ac:dyDescent="0.3">
      <c r="B12" s="29">
        <v>45292</v>
      </c>
      <c r="C12" s="43">
        <v>49.24</v>
      </c>
      <c r="D12" s="8">
        <v>48</v>
      </c>
    </row>
    <row r="13" spans="1:4" ht="15.6" x14ac:dyDescent="0.3">
      <c r="B13" s="30">
        <v>45323</v>
      </c>
      <c r="C13" s="44">
        <v>34.82</v>
      </c>
      <c r="D13" s="22">
        <v>30</v>
      </c>
    </row>
    <row r="14" spans="1:4" ht="15.6" x14ac:dyDescent="0.3">
      <c r="B14" s="29">
        <v>45352</v>
      </c>
      <c r="C14" s="43">
        <v>68.52</v>
      </c>
      <c r="D14" s="8">
        <v>75</v>
      </c>
    </row>
    <row r="15" spans="1:4" ht="15.6" x14ac:dyDescent="0.3">
      <c r="B15" s="30">
        <v>45383</v>
      </c>
      <c r="C15" s="44">
        <v>50.89</v>
      </c>
      <c r="D15" s="22">
        <v>51</v>
      </c>
    </row>
    <row r="16" spans="1:4" ht="15.6" x14ac:dyDescent="0.3">
      <c r="B16" s="29">
        <v>45413</v>
      </c>
      <c r="C16" s="43">
        <v>35.08</v>
      </c>
      <c r="D16" s="8">
        <v>30</v>
      </c>
    </row>
    <row r="17" spans="2:4" ht="16.2" thickBot="1" x14ac:dyDescent="0.35">
      <c r="B17" s="47">
        <v>45444</v>
      </c>
      <c r="C17" s="48">
        <v>34.93</v>
      </c>
      <c r="D17" s="49">
        <v>30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13"/>
    </row>
    <row r="3" spans="1:4" ht="15" thickBot="1" x14ac:dyDescent="0.35"/>
    <row r="4" spans="1:4" ht="21.6" thickBot="1" x14ac:dyDescent="0.35">
      <c r="B4" s="37" t="s">
        <v>19</v>
      </c>
      <c r="C4" s="38"/>
      <c r="D4" s="39"/>
    </row>
    <row r="5" spans="1:4" ht="18.600000000000001" thickTop="1" x14ac:dyDescent="0.35">
      <c r="B5" s="17" t="s">
        <v>2</v>
      </c>
      <c r="C5" s="18" t="s">
        <v>17</v>
      </c>
      <c r="D5" s="19" t="s">
        <v>3</v>
      </c>
    </row>
    <row r="6" spans="1:4" ht="15.6" x14ac:dyDescent="0.3">
      <c r="B6" s="7" t="s">
        <v>4</v>
      </c>
      <c r="C6" s="20"/>
      <c r="D6" s="8"/>
    </row>
    <row r="7" spans="1:4" ht="15.6" x14ac:dyDescent="0.3">
      <c r="B7" s="5" t="s">
        <v>5</v>
      </c>
      <c r="C7" s="21"/>
      <c r="D7" s="22"/>
    </row>
    <row r="8" spans="1:4" ht="15.6" x14ac:dyDescent="0.3">
      <c r="B8" s="7" t="s">
        <v>6</v>
      </c>
      <c r="C8" s="20"/>
      <c r="D8" s="8"/>
    </row>
    <row r="9" spans="1:4" ht="15.6" x14ac:dyDescent="0.3">
      <c r="B9" s="5" t="s">
        <v>7</v>
      </c>
      <c r="C9" s="21"/>
      <c r="D9" s="22"/>
    </row>
    <row r="10" spans="1:4" ht="15.6" x14ac:dyDescent="0.3">
      <c r="B10" s="7" t="s">
        <v>8</v>
      </c>
      <c r="C10" s="20"/>
      <c r="D10" s="8"/>
    </row>
    <row r="11" spans="1:4" ht="15.6" x14ac:dyDescent="0.3">
      <c r="B11" s="5" t="s">
        <v>9</v>
      </c>
      <c r="C11" s="21"/>
      <c r="D11" s="22"/>
    </row>
    <row r="12" spans="1:4" ht="15.6" x14ac:dyDescent="0.3">
      <c r="B12" s="7" t="s">
        <v>10</v>
      </c>
      <c r="C12" s="20"/>
      <c r="D12" s="8"/>
    </row>
    <row r="13" spans="1:4" ht="15.6" x14ac:dyDescent="0.3">
      <c r="B13" s="5" t="s">
        <v>11</v>
      </c>
      <c r="C13" s="21"/>
      <c r="D13" s="22"/>
    </row>
    <row r="14" spans="1:4" ht="15.6" x14ac:dyDescent="0.3">
      <c r="B14" s="7" t="s">
        <v>12</v>
      </c>
      <c r="C14" s="20"/>
      <c r="D14" s="8"/>
    </row>
    <row r="15" spans="1:4" ht="15.6" x14ac:dyDescent="0.3">
      <c r="B15" s="5" t="s">
        <v>13</v>
      </c>
      <c r="C15" s="23"/>
      <c r="D15" s="6"/>
    </row>
    <row r="16" spans="1:4" ht="15.6" x14ac:dyDescent="0.3">
      <c r="B16" s="7" t="s">
        <v>14</v>
      </c>
      <c r="C16" s="20">
        <v>68.31</v>
      </c>
      <c r="D16" s="8">
        <v>111</v>
      </c>
    </row>
    <row r="17" spans="2:4" ht="15.6" x14ac:dyDescent="0.3">
      <c r="B17" s="5" t="s">
        <v>15</v>
      </c>
      <c r="C17" s="23">
        <v>69.260000000000005</v>
      </c>
      <c r="D17" s="6">
        <v>114</v>
      </c>
    </row>
    <row r="18" spans="2:4" ht="16.2" thickBot="1" x14ac:dyDescent="0.35">
      <c r="B18" s="25" t="s">
        <v>16</v>
      </c>
      <c r="C18" s="26">
        <f>SUM(C16:C17)</f>
        <v>137.57</v>
      </c>
      <c r="D18" s="27">
        <f>SUM(D16:D17)</f>
        <v>225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5" x14ac:dyDescent="0.3">
      <c r="A1" s="13"/>
    </row>
    <row r="3" spans="1:5" ht="15" thickBot="1" x14ac:dyDescent="0.35"/>
    <row r="4" spans="1:5" ht="21.6" thickBot="1" x14ac:dyDescent="0.35">
      <c r="B4" s="37" t="s">
        <v>19</v>
      </c>
      <c r="C4" s="38"/>
      <c r="D4" s="39"/>
    </row>
    <row r="5" spans="1:5" ht="18.600000000000001" thickTop="1" x14ac:dyDescent="0.35">
      <c r="B5" s="17" t="s">
        <v>2</v>
      </c>
      <c r="C5" s="18" t="s">
        <v>17</v>
      </c>
      <c r="D5" s="19" t="s">
        <v>3</v>
      </c>
    </row>
    <row r="6" spans="1:5" ht="15.6" x14ac:dyDescent="0.3">
      <c r="B6" s="7" t="s">
        <v>4</v>
      </c>
      <c r="C6" s="20">
        <v>27.67</v>
      </c>
      <c r="D6" s="8">
        <v>36</v>
      </c>
    </row>
    <row r="7" spans="1:5" ht="15.6" x14ac:dyDescent="0.3">
      <c r="B7" s="5" t="s">
        <v>5</v>
      </c>
      <c r="C7" s="21">
        <v>60.78</v>
      </c>
      <c r="D7" s="22">
        <v>80</v>
      </c>
    </row>
    <row r="8" spans="1:5" ht="15.6" x14ac:dyDescent="0.3">
      <c r="B8" s="7" t="s">
        <v>6</v>
      </c>
      <c r="C8" s="20">
        <v>71.099999999999994</v>
      </c>
      <c r="D8" s="8">
        <v>98</v>
      </c>
    </row>
    <row r="9" spans="1:5" ht="15.6" x14ac:dyDescent="0.3">
      <c r="B9" s="5" t="s">
        <v>7</v>
      </c>
      <c r="C9" s="21">
        <v>66.34</v>
      </c>
      <c r="D9" s="22">
        <v>87</v>
      </c>
    </row>
    <row r="10" spans="1:5" ht="15.6" x14ac:dyDescent="0.3">
      <c r="B10" s="7" t="s">
        <v>8</v>
      </c>
      <c r="C10" s="20">
        <v>90.61</v>
      </c>
      <c r="D10" s="8">
        <v>127</v>
      </c>
    </row>
    <row r="11" spans="1:5" ht="15.6" x14ac:dyDescent="0.3">
      <c r="B11" s="5" t="s">
        <v>9</v>
      </c>
      <c r="C11" s="21">
        <v>87.43</v>
      </c>
      <c r="D11" s="22">
        <v>111</v>
      </c>
    </row>
    <row r="12" spans="1:5" ht="15.6" x14ac:dyDescent="0.3">
      <c r="B12" s="7" t="s">
        <v>10</v>
      </c>
      <c r="C12" s="20">
        <v>84.33</v>
      </c>
      <c r="D12" s="8">
        <v>103</v>
      </c>
    </row>
    <row r="13" spans="1:5" ht="15.6" x14ac:dyDescent="0.3">
      <c r="B13" s="5" t="s">
        <v>11</v>
      </c>
      <c r="C13" s="21">
        <v>90.18</v>
      </c>
      <c r="D13" s="22">
        <v>113</v>
      </c>
    </row>
    <row r="14" spans="1:5" ht="15.6" x14ac:dyDescent="0.3">
      <c r="B14" s="7" t="s">
        <v>12</v>
      </c>
      <c r="C14" s="20">
        <v>95.44</v>
      </c>
      <c r="D14" s="8">
        <v>118</v>
      </c>
    </row>
    <row r="15" spans="1:5" ht="15.6" x14ac:dyDescent="0.3">
      <c r="B15" s="5" t="s">
        <v>13</v>
      </c>
      <c r="C15" s="23">
        <v>130.21</v>
      </c>
      <c r="D15" s="6">
        <v>164</v>
      </c>
    </row>
    <row r="16" spans="1:5" ht="15.6" x14ac:dyDescent="0.3">
      <c r="B16" s="7" t="s">
        <v>14</v>
      </c>
      <c r="C16" s="28">
        <v>106.4</v>
      </c>
      <c r="D16" s="24">
        <v>141</v>
      </c>
      <c r="E16" s="11"/>
    </row>
    <row r="17" spans="2:4" ht="15.6" x14ac:dyDescent="0.3">
      <c r="B17" s="5" t="s">
        <v>15</v>
      </c>
      <c r="C17" s="23">
        <v>112.27</v>
      </c>
      <c r="D17" s="6">
        <v>146</v>
      </c>
    </row>
    <row r="18" spans="2:4" ht="16.2" thickBot="1" x14ac:dyDescent="0.35">
      <c r="B18" s="25" t="s">
        <v>16</v>
      </c>
      <c r="C18" s="26">
        <f>SUM(C6:C17)</f>
        <v>1022.7600000000001</v>
      </c>
      <c r="D18" s="27">
        <f>SUM(D6:D17)</f>
        <v>1324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5" x14ac:dyDescent="0.3">
      <c r="A1" s="13"/>
    </row>
    <row r="3" spans="1:5" ht="15" thickBot="1" x14ac:dyDescent="0.35"/>
    <row r="4" spans="1:5" ht="21.6" thickBot="1" x14ac:dyDescent="0.35">
      <c r="B4" s="37" t="s">
        <v>19</v>
      </c>
      <c r="C4" s="38"/>
      <c r="D4" s="39"/>
    </row>
    <row r="5" spans="1:5" ht="18.600000000000001" thickTop="1" x14ac:dyDescent="0.35">
      <c r="B5" s="17" t="s">
        <v>2</v>
      </c>
      <c r="C5" s="18" t="s">
        <v>17</v>
      </c>
      <c r="D5" s="19" t="s">
        <v>3</v>
      </c>
    </row>
    <row r="6" spans="1:5" ht="15.6" x14ac:dyDescent="0.3">
      <c r="B6" s="7" t="s">
        <v>4</v>
      </c>
      <c r="C6" s="20">
        <v>30.19</v>
      </c>
      <c r="D6" s="8">
        <v>38</v>
      </c>
    </row>
    <row r="7" spans="1:5" ht="15.6" x14ac:dyDescent="0.3">
      <c r="B7" s="5" t="s">
        <v>5</v>
      </c>
      <c r="C7" s="21">
        <v>46.89</v>
      </c>
      <c r="D7" s="22">
        <v>58</v>
      </c>
    </row>
    <row r="8" spans="1:5" ht="15.6" x14ac:dyDescent="0.3">
      <c r="B8" s="7" t="s">
        <v>6</v>
      </c>
      <c r="C8" s="20">
        <v>54.91</v>
      </c>
      <c r="D8" s="8">
        <v>63</v>
      </c>
    </row>
    <row r="9" spans="1:5" ht="15.6" x14ac:dyDescent="0.3">
      <c r="B9" s="5" t="s">
        <v>7</v>
      </c>
      <c r="C9" s="21">
        <v>107.41</v>
      </c>
      <c r="D9" s="22">
        <v>133</v>
      </c>
    </row>
    <row r="10" spans="1:5" ht="15.6" x14ac:dyDescent="0.3">
      <c r="B10" s="7" t="s">
        <v>8</v>
      </c>
      <c r="C10" s="20">
        <v>96.89</v>
      </c>
      <c r="D10" s="8">
        <v>122</v>
      </c>
    </row>
    <row r="11" spans="1:5" ht="15.6" x14ac:dyDescent="0.3">
      <c r="B11" s="5" t="s">
        <v>9</v>
      </c>
      <c r="C11" s="21">
        <v>113.5</v>
      </c>
      <c r="D11" s="22">
        <v>142</v>
      </c>
    </row>
    <row r="12" spans="1:5" ht="15.6" x14ac:dyDescent="0.3">
      <c r="B12" s="7" t="s">
        <v>10</v>
      </c>
      <c r="C12" s="20">
        <v>497.21</v>
      </c>
      <c r="D12" s="8">
        <v>627</v>
      </c>
    </row>
    <row r="13" spans="1:5" ht="15.6" x14ac:dyDescent="0.3">
      <c r="B13" s="5" t="s">
        <v>11</v>
      </c>
      <c r="C13" s="21">
        <v>234.82</v>
      </c>
      <c r="D13" s="22">
        <v>285</v>
      </c>
    </row>
    <row r="14" spans="1:5" ht="15.6" x14ac:dyDescent="0.3">
      <c r="B14" s="7" t="s">
        <v>12</v>
      </c>
      <c r="C14" s="20">
        <v>513.35</v>
      </c>
      <c r="D14" s="8">
        <v>620</v>
      </c>
    </row>
    <row r="15" spans="1:5" ht="15.6" x14ac:dyDescent="0.3">
      <c r="B15" s="5" t="s">
        <v>13</v>
      </c>
      <c r="C15" s="23">
        <v>394.8</v>
      </c>
      <c r="D15" s="6">
        <v>479</v>
      </c>
    </row>
    <row r="16" spans="1:5" ht="15.6" x14ac:dyDescent="0.3">
      <c r="B16" s="7" t="s">
        <v>14</v>
      </c>
      <c r="C16" s="24">
        <v>321.39</v>
      </c>
      <c r="D16" s="24">
        <v>398</v>
      </c>
      <c r="E16" s="11"/>
    </row>
    <row r="17" spans="2:4" ht="15.6" x14ac:dyDescent="0.3">
      <c r="B17" s="5" t="s">
        <v>15</v>
      </c>
      <c r="C17" s="23">
        <v>142.58000000000001</v>
      </c>
      <c r="D17" s="6">
        <v>189</v>
      </c>
    </row>
    <row r="18" spans="2:4" ht="16.2" thickBot="1" x14ac:dyDescent="0.35">
      <c r="B18" s="25" t="s">
        <v>16</v>
      </c>
      <c r="C18" s="26">
        <f>SUM(C6:C17)</f>
        <v>2553.94</v>
      </c>
      <c r="D18" s="27">
        <f>SUM(D6:D17)</f>
        <v>3154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5" x14ac:dyDescent="0.3">
      <c r="A1" s="13"/>
    </row>
    <row r="3" spans="1:5" ht="15" thickBot="1" x14ac:dyDescent="0.35"/>
    <row r="4" spans="1:5" ht="21.6" thickBot="1" x14ac:dyDescent="0.35">
      <c r="B4" s="37" t="s">
        <v>19</v>
      </c>
      <c r="C4" s="38"/>
      <c r="D4" s="39"/>
    </row>
    <row r="5" spans="1:5" ht="18.600000000000001" thickTop="1" x14ac:dyDescent="0.35">
      <c r="B5" s="17" t="s">
        <v>2</v>
      </c>
      <c r="C5" s="18" t="s">
        <v>17</v>
      </c>
      <c r="D5" s="19" t="s">
        <v>3</v>
      </c>
    </row>
    <row r="6" spans="1:5" ht="15.6" x14ac:dyDescent="0.3">
      <c r="B6" s="7" t="s">
        <v>4</v>
      </c>
      <c r="C6" s="20">
        <v>23.2</v>
      </c>
      <c r="D6" s="8">
        <v>30</v>
      </c>
    </row>
    <row r="7" spans="1:5" ht="15.6" x14ac:dyDescent="0.3">
      <c r="B7" s="5" t="s">
        <v>5</v>
      </c>
      <c r="C7" s="21">
        <v>22.87</v>
      </c>
      <c r="D7" s="22">
        <v>30</v>
      </c>
    </row>
    <row r="8" spans="1:5" ht="15.6" x14ac:dyDescent="0.3">
      <c r="B8" s="7" t="s">
        <v>6</v>
      </c>
      <c r="C8" s="20">
        <v>102.42</v>
      </c>
      <c r="D8" s="8">
        <v>138</v>
      </c>
    </row>
    <row r="9" spans="1:5" ht="15.6" x14ac:dyDescent="0.3">
      <c r="B9" s="5" t="s">
        <v>7</v>
      </c>
      <c r="C9" s="21">
        <v>111.97</v>
      </c>
      <c r="D9" s="22">
        <v>145</v>
      </c>
    </row>
    <row r="10" spans="1:5" ht="15.6" x14ac:dyDescent="0.3">
      <c r="B10" s="7" t="s">
        <v>8</v>
      </c>
      <c r="C10" s="20">
        <v>160.16999999999999</v>
      </c>
      <c r="D10" s="8">
        <v>215</v>
      </c>
    </row>
    <row r="11" spans="1:5" ht="15.6" x14ac:dyDescent="0.3">
      <c r="B11" s="5" t="s">
        <v>9</v>
      </c>
      <c r="C11" s="21">
        <v>321</v>
      </c>
      <c r="D11" s="22">
        <v>446</v>
      </c>
    </row>
    <row r="12" spans="1:5" ht="15.6" x14ac:dyDescent="0.3">
      <c r="B12" s="7" t="s">
        <v>10</v>
      </c>
      <c r="C12" s="20">
        <v>333.1</v>
      </c>
      <c r="D12" s="8">
        <v>463</v>
      </c>
    </row>
    <row r="13" spans="1:5" ht="15.6" x14ac:dyDescent="0.3">
      <c r="B13" s="5" t="s">
        <v>11</v>
      </c>
      <c r="C13" s="21">
        <v>107.66</v>
      </c>
      <c r="D13" s="22">
        <v>148</v>
      </c>
    </row>
    <row r="14" spans="1:5" ht="15.6" x14ac:dyDescent="0.3">
      <c r="B14" s="7" t="s">
        <v>12</v>
      </c>
      <c r="C14" s="20">
        <v>131.33000000000001</v>
      </c>
      <c r="D14" s="8">
        <v>181</v>
      </c>
    </row>
    <row r="15" spans="1:5" ht="15.6" x14ac:dyDescent="0.3">
      <c r="B15" s="5" t="s">
        <v>13</v>
      </c>
      <c r="C15" s="23">
        <v>68.91</v>
      </c>
      <c r="D15" s="6">
        <v>92</v>
      </c>
    </row>
    <row r="16" spans="1:5" ht="15.6" x14ac:dyDescent="0.3">
      <c r="B16" s="7" t="s">
        <v>14</v>
      </c>
      <c r="C16" s="24">
        <v>22.35</v>
      </c>
      <c r="D16" s="24">
        <v>30</v>
      </c>
      <c r="E16" s="11"/>
    </row>
    <row r="17" spans="2:4" ht="15.6" x14ac:dyDescent="0.3">
      <c r="B17" s="5" t="s">
        <v>15</v>
      </c>
      <c r="C17" s="23">
        <v>25</v>
      </c>
      <c r="D17" s="6">
        <v>30</v>
      </c>
    </row>
    <row r="18" spans="2:4" ht="16.2" thickBot="1" x14ac:dyDescent="0.35">
      <c r="B18" s="25" t="s">
        <v>16</v>
      </c>
      <c r="C18" s="26">
        <f>SUM(C6:C17)</f>
        <v>1429.98</v>
      </c>
      <c r="D18" s="27">
        <f>SUM(D6:D17)</f>
        <v>1948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5" x14ac:dyDescent="0.3">
      <c r="A1" s="13"/>
    </row>
    <row r="3" spans="1:5" ht="15" thickBot="1" x14ac:dyDescent="0.35"/>
    <row r="4" spans="1:5" ht="21.6" thickBot="1" x14ac:dyDescent="0.35">
      <c r="B4" s="37" t="s">
        <v>19</v>
      </c>
      <c r="C4" s="38"/>
      <c r="D4" s="39"/>
    </row>
    <row r="5" spans="1:5" ht="18.600000000000001" thickTop="1" x14ac:dyDescent="0.35">
      <c r="B5" s="17" t="s">
        <v>2</v>
      </c>
      <c r="C5" s="18" t="s">
        <v>17</v>
      </c>
      <c r="D5" s="19" t="s">
        <v>3</v>
      </c>
    </row>
    <row r="6" spans="1:5" ht="15.6" x14ac:dyDescent="0.3">
      <c r="B6" s="7" t="s">
        <v>4</v>
      </c>
      <c r="C6" s="20">
        <v>25.83</v>
      </c>
      <c r="D6" s="8">
        <v>30</v>
      </c>
    </row>
    <row r="7" spans="1:5" ht="15.6" x14ac:dyDescent="0.3">
      <c r="B7" s="5" t="s">
        <v>5</v>
      </c>
      <c r="C7" s="21">
        <v>24.01</v>
      </c>
      <c r="D7" s="22">
        <v>30</v>
      </c>
    </row>
    <row r="8" spans="1:5" ht="15.6" x14ac:dyDescent="0.3">
      <c r="B8" s="7" t="s">
        <v>6</v>
      </c>
      <c r="C8" s="20">
        <v>24.56</v>
      </c>
      <c r="D8" s="8">
        <v>30</v>
      </c>
    </row>
    <row r="9" spans="1:5" ht="15.6" x14ac:dyDescent="0.3">
      <c r="B9" s="5" t="s">
        <v>7</v>
      </c>
      <c r="C9" s="21">
        <v>24.32</v>
      </c>
      <c r="D9" s="22">
        <v>30</v>
      </c>
    </row>
    <row r="10" spans="1:5" ht="15.6" x14ac:dyDescent="0.3">
      <c r="B10" s="7" t="s">
        <v>8</v>
      </c>
      <c r="C10" s="20">
        <v>129.49</v>
      </c>
      <c r="D10" s="8">
        <v>162</v>
      </c>
    </row>
    <row r="11" spans="1:5" ht="15.6" x14ac:dyDescent="0.3">
      <c r="B11" s="5" t="s">
        <v>9</v>
      </c>
      <c r="C11" s="21">
        <v>149.01</v>
      </c>
      <c r="D11" s="22">
        <v>180</v>
      </c>
    </row>
    <row r="12" spans="1:5" ht="15.6" x14ac:dyDescent="0.3">
      <c r="B12" s="7" t="s">
        <v>10</v>
      </c>
      <c r="C12" s="20">
        <v>184.12</v>
      </c>
      <c r="D12" s="8">
        <v>214</v>
      </c>
    </row>
    <row r="13" spans="1:5" ht="15.6" x14ac:dyDescent="0.3">
      <c r="B13" s="5" t="s">
        <v>11</v>
      </c>
      <c r="C13" s="21">
        <v>165.64</v>
      </c>
      <c r="D13" s="22">
        <v>184</v>
      </c>
    </row>
    <row r="14" spans="1:5" ht="15.6" x14ac:dyDescent="0.3">
      <c r="B14" s="7" t="s">
        <v>12</v>
      </c>
      <c r="C14" s="20">
        <v>191.94</v>
      </c>
      <c r="D14" s="8">
        <v>198</v>
      </c>
    </row>
    <row r="15" spans="1:5" ht="15.6" x14ac:dyDescent="0.3">
      <c r="B15" s="5" t="s">
        <v>13</v>
      </c>
      <c r="C15" s="23">
        <v>67.319999999999993</v>
      </c>
      <c r="D15" s="6">
        <v>67</v>
      </c>
    </row>
    <row r="16" spans="1:5" ht="15.6" x14ac:dyDescent="0.3">
      <c r="B16" s="7" t="s">
        <v>14</v>
      </c>
      <c r="C16" s="24">
        <v>29.15</v>
      </c>
      <c r="D16" s="24">
        <v>30</v>
      </c>
      <c r="E16" s="11"/>
    </row>
    <row r="17" spans="2:4" ht="15.6" x14ac:dyDescent="0.3">
      <c r="B17" s="5" t="s">
        <v>15</v>
      </c>
      <c r="C17" s="23">
        <v>33.340000000000003</v>
      </c>
      <c r="D17" s="6">
        <v>30</v>
      </c>
    </row>
    <row r="18" spans="2:4" ht="16.2" thickBot="1" x14ac:dyDescent="0.35">
      <c r="B18" s="25" t="s">
        <v>16</v>
      </c>
      <c r="C18" s="26">
        <f>SUM(C6:C17)</f>
        <v>1048.73</v>
      </c>
      <c r="D18" s="27">
        <f>SUM(D6:D17)</f>
        <v>1185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5" x14ac:dyDescent="0.3">
      <c r="A1" s="13"/>
    </row>
    <row r="3" spans="1:5" ht="15" thickBot="1" x14ac:dyDescent="0.35"/>
    <row r="4" spans="1:5" ht="21.6" thickBot="1" x14ac:dyDescent="0.35">
      <c r="B4" s="37" t="s">
        <v>19</v>
      </c>
      <c r="C4" s="38"/>
      <c r="D4" s="39"/>
    </row>
    <row r="5" spans="1:5" ht="18.600000000000001" thickTop="1" x14ac:dyDescent="0.35">
      <c r="B5" s="17" t="s">
        <v>2</v>
      </c>
      <c r="C5" s="18" t="s">
        <v>17</v>
      </c>
      <c r="D5" s="19" t="s">
        <v>3</v>
      </c>
    </row>
    <row r="6" spans="1:5" ht="15.6" x14ac:dyDescent="0.3">
      <c r="B6" s="7" t="s">
        <v>4</v>
      </c>
      <c r="C6" s="20">
        <v>31.96</v>
      </c>
      <c r="D6" s="8">
        <v>30</v>
      </c>
    </row>
    <row r="7" spans="1:5" ht="15.6" x14ac:dyDescent="0.3">
      <c r="B7" s="5" t="s">
        <v>5</v>
      </c>
      <c r="C7" s="21">
        <v>31.14</v>
      </c>
      <c r="D7" s="22">
        <v>30</v>
      </c>
    </row>
    <row r="8" spans="1:5" ht="15.6" x14ac:dyDescent="0.3">
      <c r="B8" s="7" t="s">
        <v>6</v>
      </c>
      <c r="C8" s="20">
        <v>41.45</v>
      </c>
      <c r="D8" s="8">
        <v>39</v>
      </c>
    </row>
    <row r="9" spans="1:5" ht="15.6" x14ac:dyDescent="0.3">
      <c r="B9" s="5" t="s">
        <v>7</v>
      </c>
      <c r="C9" s="21">
        <v>31.94</v>
      </c>
      <c r="D9" s="22">
        <v>30</v>
      </c>
    </row>
    <row r="10" spans="1:5" ht="15.6" x14ac:dyDescent="0.3">
      <c r="B10" s="7" t="s">
        <v>8</v>
      </c>
      <c r="C10" s="20">
        <v>37.5</v>
      </c>
      <c r="D10" s="8">
        <v>30</v>
      </c>
    </row>
    <row r="11" spans="1:5" ht="15.6" x14ac:dyDescent="0.3">
      <c r="B11" s="5" t="s">
        <v>9</v>
      </c>
      <c r="C11" s="21">
        <v>87.43</v>
      </c>
      <c r="D11" s="22">
        <v>89</v>
      </c>
    </row>
    <row r="12" spans="1:5" ht="15.6" x14ac:dyDescent="0.3">
      <c r="B12" s="7" t="s">
        <v>10</v>
      </c>
      <c r="C12" s="20">
        <v>19.2</v>
      </c>
      <c r="D12" s="8">
        <v>55</v>
      </c>
    </row>
    <row r="13" spans="1:5" ht="15.6" x14ac:dyDescent="0.3">
      <c r="B13" s="5" t="s">
        <v>11</v>
      </c>
      <c r="C13" s="21">
        <v>90.45</v>
      </c>
      <c r="D13" s="22">
        <v>104</v>
      </c>
    </row>
    <row r="14" spans="1:5" ht="15.6" x14ac:dyDescent="0.3">
      <c r="B14" s="7" t="s">
        <v>12</v>
      </c>
      <c r="C14" s="20">
        <v>236.27</v>
      </c>
      <c r="D14" s="8">
        <v>300</v>
      </c>
    </row>
    <row r="15" spans="1:5" ht="15.6" x14ac:dyDescent="0.3">
      <c r="B15" s="5" t="s">
        <v>13</v>
      </c>
      <c r="C15" s="23">
        <v>249.38</v>
      </c>
      <c r="D15" s="6">
        <v>345</v>
      </c>
    </row>
    <row r="16" spans="1:5" ht="15.6" x14ac:dyDescent="0.3">
      <c r="B16" s="7" t="s">
        <v>14</v>
      </c>
      <c r="C16" s="24">
        <v>168.84</v>
      </c>
      <c r="D16" s="24">
        <v>225</v>
      </c>
      <c r="E16" s="11"/>
    </row>
    <row r="17" spans="2:4" ht="15.6" x14ac:dyDescent="0.3">
      <c r="B17" s="5" t="s">
        <v>15</v>
      </c>
      <c r="C17" s="23">
        <v>68.69</v>
      </c>
      <c r="D17" s="6">
        <v>78</v>
      </c>
    </row>
    <row r="18" spans="2:4" ht="16.2" thickBot="1" x14ac:dyDescent="0.35">
      <c r="B18" s="25" t="s">
        <v>16</v>
      </c>
      <c r="C18" s="26">
        <f>SUM(C6:C17)</f>
        <v>1094.25</v>
      </c>
      <c r="D18" s="27">
        <f>SUM(D6:D17)</f>
        <v>1355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5" x14ac:dyDescent="0.3">
      <c r="A1" s="13"/>
    </row>
    <row r="3" spans="1:5" ht="15" thickBot="1" x14ac:dyDescent="0.35"/>
    <row r="4" spans="1:5" ht="21.6" thickBot="1" x14ac:dyDescent="0.35">
      <c r="B4" s="37" t="s">
        <v>19</v>
      </c>
      <c r="C4" s="38"/>
      <c r="D4" s="39"/>
    </row>
    <row r="5" spans="1:5" ht="18.600000000000001" thickTop="1" x14ac:dyDescent="0.35">
      <c r="B5" s="17" t="s">
        <v>2</v>
      </c>
      <c r="C5" s="18" t="s">
        <v>17</v>
      </c>
      <c r="D5" s="19" t="s">
        <v>3</v>
      </c>
    </row>
    <row r="6" spans="1:5" ht="15.6" x14ac:dyDescent="0.3">
      <c r="B6" s="7" t="s">
        <v>4</v>
      </c>
      <c r="C6" s="20">
        <v>64.400000000000006</v>
      </c>
      <c r="D6" s="8">
        <v>72</v>
      </c>
    </row>
    <row r="7" spans="1:5" ht="15.6" x14ac:dyDescent="0.3">
      <c r="B7" s="5" t="s">
        <v>5</v>
      </c>
      <c r="C7" s="21">
        <v>94.35</v>
      </c>
      <c r="D7" s="22">
        <v>102</v>
      </c>
    </row>
    <row r="8" spans="1:5" ht="15.6" x14ac:dyDescent="0.3">
      <c r="B8" s="7" t="s">
        <v>6</v>
      </c>
      <c r="C8" s="20">
        <v>121.65</v>
      </c>
      <c r="D8" s="8">
        <v>138</v>
      </c>
    </row>
    <row r="9" spans="1:5" ht="15.6" x14ac:dyDescent="0.3">
      <c r="B9" s="5" t="s">
        <v>7</v>
      </c>
      <c r="C9" s="21">
        <v>361.75</v>
      </c>
      <c r="D9" s="22">
        <v>454</v>
      </c>
    </row>
    <row r="10" spans="1:5" ht="15.6" x14ac:dyDescent="0.3">
      <c r="B10" s="7" t="s">
        <v>8</v>
      </c>
      <c r="C10" s="20">
        <v>35.229999999999997</v>
      </c>
      <c r="D10" s="8">
        <v>30</v>
      </c>
    </row>
    <row r="11" spans="1:5" ht="15.6" x14ac:dyDescent="0.3">
      <c r="B11" s="5" t="s">
        <v>9</v>
      </c>
      <c r="C11" s="21">
        <v>148.75</v>
      </c>
      <c r="D11" s="22">
        <v>180</v>
      </c>
    </row>
    <row r="12" spans="1:5" ht="15.6" x14ac:dyDescent="0.3">
      <c r="B12" s="7" t="s">
        <v>10</v>
      </c>
      <c r="C12" s="20">
        <v>46.27</v>
      </c>
      <c r="D12" s="8">
        <v>45</v>
      </c>
    </row>
    <row r="13" spans="1:5" ht="15.6" x14ac:dyDescent="0.3">
      <c r="B13" s="5" t="s">
        <v>11</v>
      </c>
      <c r="C13" s="21">
        <v>200.03</v>
      </c>
      <c r="D13" s="22">
        <v>248</v>
      </c>
    </row>
    <row r="14" spans="1:5" ht="15.6" x14ac:dyDescent="0.3">
      <c r="B14" s="7" t="s">
        <v>12</v>
      </c>
      <c r="C14" s="20">
        <v>248.93</v>
      </c>
      <c r="D14" s="8">
        <v>312</v>
      </c>
    </row>
    <row r="15" spans="1:5" ht="15.6" x14ac:dyDescent="0.3">
      <c r="B15" s="5" t="s">
        <v>13</v>
      </c>
      <c r="C15" s="23">
        <v>253.05</v>
      </c>
      <c r="D15" s="6">
        <v>317</v>
      </c>
    </row>
    <row r="16" spans="1:5" ht="15.6" x14ac:dyDescent="0.3">
      <c r="B16" s="7" t="s">
        <v>14</v>
      </c>
      <c r="C16" s="24">
        <v>116.08</v>
      </c>
      <c r="D16" s="24">
        <v>134</v>
      </c>
      <c r="E16" s="11"/>
    </row>
    <row r="17" spans="2:4" ht="15.6" x14ac:dyDescent="0.3">
      <c r="B17" s="5" t="s">
        <v>15</v>
      </c>
      <c r="C17" s="23">
        <v>166.38</v>
      </c>
      <c r="D17" s="6">
        <v>196</v>
      </c>
    </row>
    <row r="18" spans="2:4" ht="16.2" thickBot="1" x14ac:dyDescent="0.35">
      <c r="B18" s="25" t="s">
        <v>16</v>
      </c>
      <c r="C18" s="26">
        <f>SUM(C6:C17)</f>
        <v>1856.87</v>
      </c>
      <c r="D18" s="27">
        <f>SUM(D6:D17)</f>
        <v>2228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82760E-1611-477C-87C9-1C4000A594D0}">
  <dimension ref="A1:E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5" x14ac:dyDescent="0.3">
      <c r="A1" s="13"/>
    </row>
    <row r="3" spans="1:5" ht="15" thickBot="1" x14ac:dyDescent="0.35"/>
    <row r="4" spans="1:5" ht="21.6" thickBot="1" x14ac:dyDescent="0.35">
      <c r="B4" s="37" t="s">
        <v>19</v>
      </c>
      <c r="C4" s="38"/>
      <c r="D4" s="39"/>
    </row>
    <row r="5" spans="1:5" ht="18.600000000000001" thickTop="1" x14ac:dyDescent="0.35">
      <c r="B5" s="17" t="s">
        <v>2</v>
      </c>
      <c r="C5" s="18" t="s">
        <v>17</v>
      </c>
      <c r="D5" s="19" t="s">
        <v>3</v>
      </c>
    </row>
    <row r="6" spans="1:5" ht="15.6" x14ac:dyDescent="0.3">
      <c r="B6" s="7" t="s">
        <v>4</v>
      </c>
      <c r="C6" s="20">
        <v>49.24</v>
      </c>
      <c r="D6" s="8">
        <v>48</v>
      </c>
    </row>
    <row r="7" spans="1:5" ht="15.6" x14ac:dyDescent="0.3">
      <c r="B7" s="5" t="s">
        <v>5</v>
      </c>
      <c r="C7" s="21">
        <v>34.82</v>
      </c>
      <c r="D7" s="22">
        <v>30</v>
      </c>
    </row>
    <row r="8" spans="1:5" ht="15.6" x14ac:dyDescent="0.3">
      <c r="B8" s="7" t="s">
        <v>6</v>
      </c>
      <c r="C8" s="20">
        <v>68.52</v>
      </c>
      <c r="D8" s="8">
        <v>75</v>
      </c>
    </row>
    <row r="9" spans="1:5" ht="15.6" x14ac:dyDescent="0.3">
      <c r="B9" s="5" t="s">
        <v>7</v>
      </c>
      <c r="C9" s="21">
        <v>50.89</v>
      </c>
      <c r="D9" s="22">
        <v>51</v>
      </c>
    </row>
    <row r="10" spans="1:5" ht="15.6" x14ac:dyDescent="0.3">
      <c r="B10" s="7" t="s">
        <v>8</v>
      </c>
      <c r="C10" s="20">
        <v>35.08</v>
      </c>
      <c r="D10" s="8">
        <v>30</v>
      </c>
    </row>
    <row r="11" spans="1:5" ht="15.6" x14ac:dyDescent="0.3">
      <c r="B11" s="5" t="s">
        <v>9</v>
      </c>
      <c r="C11" s="21">
        <v>34.93</v>
      </c>
      <c r="D11" s="22">
        <v>30</v>
      </c>
    </row>
    <row r="12" spans="1:5" ht="15.6" x14ac:dyDescent="0.3">
      <c r="B12" s="7" t="s">
        <v>10</v>
      </c>
      <c r="C12" s="20"/>
      <c r="D12" s="8"/>
    </row>
    <row r="13" spans="1:5" ht="15.6" x14ac:dyDescent="0.3">
      <c r="B13" s="5" t="s">
        <v>11</v>
      </c>
      <c r="C13" s="21"/>
      <c r="D13" s="22"/>
    </row>
    <row r="14" spans="1:5" ht="15.6" x14ac:dyDescent="0.3">
      <c r="B14" s="7" t="s">
        <v>12</v>
      </c>
      <c r="C14" s="20"/>
      <c r="D14" s="8"/>
    </row>
    <row r="15" spans="1:5" ht="15.6" x14ac:dyDescent="0.3">
      <c r="B15" s="5" t="s">
        <v>13</v>
      </c>
      <c r="C15" s="23"/>
      <c r="D15" s="6"/>
    </row>
    <row r="16" spans="1:5" ht="15.6" x14ac:dyDescent="0.3">
      <c r="B16" s="7" t="s">
        <v>14</v>
      </c>
      <c r="C16" s="24"/>
      <c r="D16" s="24"/>
      <c r="E16" s="11"/>
    </row>
    <row r="17" spans="2:4" ht="15.6" x14ac:dyDescent="0.3">
      <c r="B17" s="5" t="s">
        <v>15</v>
      </c>
      <c r="C17" s="23"/>
      <c r="D17" s="6"/>
    </row>
    <row r="18" spans="2:4" ht="16.2" thickBot="1" x14ac:dyDescent="0.35">
      <c r="B18" s="25" t="s">
        <v>16</v>
      </c>
      <c r="C18" s="26">
        <f>SUM(C6:C17)</f>
        <v>273.47999999999996</v>
      </c>
      <c r="D18" s="27">
        <f>SUM(D6:D17)</f>
        <v>264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HISTORICO</vt:lpstr>
      <vt:lpstr>2017</vt:lpstr>
      <vt:lpstr>2018</vt:lpstr>
      <vt:lpstr>2019</vt:lpstr>
      <vt:lpstr>2020</vt:lpstr>
      <vt:lpstr>2021</vt:lpstr>
      <vt:lpstr>2022</vt:lpstr>
      <vt:lpstr>2023</vt:lpstr>
      <vt:lpstr>2024</vt:lpstr>
      <vt:lpstr>GRAFICO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Juuh</dc:creator>
  <cp:lastModifiedBy>tifany cardoso</cp:lastModifiedBy>
  <cp:lastPrinted>2023-07-31T14:15:42Z</cp:lastPrinted>
  <dcterms:created xsi:type="dcterms:W3CDTF">2013-09-10T13:21:21Z</dcterms:created>
  <dcterms:modified xsi:type="dcterms:W3CDTF">2024-06-10T19:50:45Z</dcterms:modified>
</cp:coreProperties>
</file>