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SABEL\OneDrive\Área de Trabalho\Isabel Freitas Proben 2023\Baixa Tensão\Condomínio Estudantil\Apartamento 609\"/>
    </mc:Choice>
  </mc:AlternateContent>
  <bookViews>
    <workbookView xWindow="0" yWindow="0" windowWidth="23040" windowHeight="9372" activeTab="9"/>
  </bookViews>
  <sheets>
    <sheet name="HISTORICO" sheetId="1" r:id="rId1"/>
    <sheet name="2017" sheetId="10" r:id="rId2"/>
    <sheet name="2018" sheetId="9" r:id="rId3"/>
    <sheet name="2019" sheetId="11" r:id="rId4"/>
    <sheet name="2020" sheetId="12" r:id="rId5"/>
    <sheet name="2021" sheetId="13" r:id="rId6"/>
    <sheet name="2022" sheetId="14" r:id="rId7"/>
    <sheet name="2023" sheetId="15" r:id="rId8"/>
    <sheet name="2024" sheetId="16" r:id="rId9"/>
    <sheet name="GRAFICO" sheetId="6" r:id="rId10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8" i="16" l="1"/>
  <c r="C18" i="16"/>
  <c r="D18" i="15" l="1"/>
  <c r="C18" i="15"/>
  <c r="D18" i="14"/>
  <c r="D11" i="1" s="1"/>
  <c r="C18" i="14"/>
  <c r="C11" i="1" s="1"/>
  <c r="D18" i="13"/>
  <c r="D10" i="1" s="1"/>
  <c r="C18" i="13"/>
  <c r="C10" i="1" s="1"/>
  <c r="D18" i="12"/>
  <c r="D9" i="1" s="1"/>
  <c r="C18" i="12"/>
  <c r="C9" i="1" s="1"/>
  <c r="D18" i="11"/>
  <c r="D8" i="1" s="1"/>
  <c r="C18" i="11"/>
  <c r="C8" i="1" s="1"/>
  <c r="D18" i="9"/>
  <c r="D7" i="1" s="1"/>
  <c r="C18" i="9"/>
  <c r="C7" i="1" s="1"/>
  <c r="D18" i="10" l="1"/>
  <c r="D6" i="1" s="1"/>
  <c r="C18" i="10"/>
  <c r="C6" i="1" s="1"/>
</calcChain>
</file>

<file path=xl/sharedStrings.xml><?xml version="1.0" encoding="utf-8"?>
<sst xmlns="http://schemas.openxmlformats.org/spreadsheetml/2006/main" count="144" uniqueCount="20">
  <si>
    <t>Ano</t>
  </si>
  <si>
    <t>Total em consumo (kWh)</t>
  </si>
  <si>
    <t>Mês</t>
  </si>
  <si>
    <t>Consumo Ativo (kWh)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</si>
  <si>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</si>
  <si>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</si>
  <si>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</si>
  <si>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</si>
  <si>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</si>
  <si>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</si>
  <si>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</si>
  <si>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</si>
  <si>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</si>
  <si>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</si>
  <si>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</si>
  <si>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</si>
  <si>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</si>
  <si>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Fatura Total (R$)</t>
  </si>
  <si>
    <t>Total em dinheiro (R$)</t>
  </si>
  <si>
    <t>APARTAMENTO 609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</si>
</sst>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&quot;R$&quot;\ #,##0.00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2"/>
      <color rgb="FF666666"/>
      <name val="Calibri"/>
      <family val="2"/>
      <scheme val="minor"/>
    </font>
    <font>
      <sz val="12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</cellStyleXfs>
  <cellXfs count="38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3" fontId="2" fillId="0" borderId="2" xfId="0" applyNumberFormat="1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3" fontId="2" fillId="3" borderId="2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4" fontId="2" fillId="3" borderId="0" xfId="0" applyNumberFormat="1" applyFont="1" applyFill="1" applyAlignment="1">
      <alignment horizontal="center" vertical="center"/>
    </xf>
    <xf numFmtId="4" fontId="2" fillId="0" borderId="0" xfId="0" applyNumberFormat="1" applyFont="1" applyAlignment="1">
      <alignment horizontal="center"/>
    </xf>
    <xf numFmtId="3" fontId="2" fillId="0" borderId="2" xfId="0" applyNumberFormat="1" applyFont="1" applyBorder="1" applyAlignment="1">
      <alignment horizontal="center"/>
    </xf>
    <xf numFmtId="4" fontId="2" fillId="0" borderId="0" xfId="0" applyNumberFormat="1" applyFont="1" applyAlignment="1">
      <alignment horizontal="center" vertical="center"/>
    </xf>
    <xf numFmtId="0" fontId="7" fillId="3" borderId="3" xfId="0" applyFont="1" applyFill="1" applyBorder="1" applyAlignment="1">
      <alignment horizontal="center"/>
    </xf>
    <xf numFmtId="4" fontId="7" fillId="3" borderId="4" xfId="0" applyNumberFormat="1" applyFont="1" applyFill="1" applyBorder="1" applyAlignment="1">
      <alignment horizontal="center" vertical="center"/>
    </xf>
    <xf numFmtId="3" fontId="7" fillId="3" borderId="5" xfId="0" applyNumberFormat="1" applyFont="1" applyFill="1" applyBorder="1" applyAlignment="1">
      <alignment horizontal="center" vertical="center"/>
    </xf>
    <xf numFmtId="3" fontId="2" fillId="0" borderId="0" xfId="0" applyNumberFormat="1" applyFont="1" applyAlignment="1">
      <alignment horizontal="center"/>
    </xf>
    <xf numFmtId="0" fontId="0" fillId="0" borderId="1" xfId="0" applyBorder="1"/>
    <xf numFmtId="0" fontId="2" fillId="0" borderId="10" xfId="0" applyFont="1" applyBorder="1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4" fontId="2" fillId="3" borderId="0" xfId="0" applyNumberFormat="1" applyFont="1" applyFill="1" applyAlignment="1">
      <alignment horizontal="center"/>
    </xf>
    <xf numFmtId="3" fontId="2" fillId="3" borderId="2" xfId="0" applyNumberFormat="1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4" fontId="2" fillId="3" borderId="4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3" fontId="2" fillId="3" borderId="5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17" fontId="2" fillId="3" borderId="3" xfId="0" applyNumberFormat="1" applyFont="1" applyFill="1" applyBorder="1" applyAlignment="1">
      <alignment horizontal="center"/>
    </xf>
    <xf numFmtId="165" fontId="2" fillId="3" borderId="4" xfId="0" applyNumberFormat="1" applyFont="1" applyFill="1" applyBorder="1" applyAlignment="1">
      <alignment horizontal="center" vertical="center"/>
    </xf>
    <xf numFmtId="3" fontId="2" fillId="3" borderId="5" xfId="0" applyNumberFormat="1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</cellXfs>
  <cellStyles count="4">
    <cellStyle name="Normal" xfId="0" builtinId="0"/>
    <cellStyle name="Normal 4" xfId="3"/>
    <cellStyle name="Vírgula 3" xfId="1"/>
    <cellStyle name="Vírgula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3139890662838414E-2"/>
          <c:y val="3.2590899336759828E-2"/>
          <c:w val="0.93991753793206756"/>
          <c:h val="0.87352772273931245"/>
        </c:manualLayout>
      </c:layout>
      <c:lineChart>
        <c:grouping val="stacked"/>
        <c:varyColors val="0"/>
        <c:ser>
          <c:idx val="0"/>
          <c:order val="0"/>
          <c:tx>
            <c:strRef>
              <c:f>HISTORICO!$C$5</c:f>
              <c:strCache>
                <c:ptCount val="1"/>
                <c:pt idx="0">
                  <c:v>Total em dinheiro (R$)</c:v>
                </c:pt>
              </c:strCache>
            </c:strRef>
          </c:tx>
          <c:spPr>
            <a:ln>
              <a:solidFill>
                <a:schemeClr val="tx2">
                  <a:lumMod val="50000"/>
                </a:schemeClr>
              </a:solidFill>
            </a:ln>
          </c:spPr>
          <c:marker>
            <c:spPr>
              <a:solidFill>
                <a:schemeClr val="tx2">
                  <a:lumMod val="50000"/>
                </a:schemeClr>
              </a:solidFill>
              <a:ln>
                <a:solidFill>
                  <a:schemeClr val="tx2">
                    <a:lumMod val="50000"/>
                  </a:schemeClr>
                </a:solidFill>
              </a:ln>
            </c:spPr>
          </c:marker>
          <c:dLbls>
            <c:dLbl>
              <c:idx val="0"/>
              <c:layout>
                <c:manualLayout>
                  <c:x val="-3.8732333501639948E-3"/>
                  <c:y val="2.24019022574192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5C05-4465-B947-239D44299486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9393417522343606E-2"/>
                  <c:y val="-3.28678242888524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5C05-4465-B947-239D44299486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11026012390258325"/>
                  <c:y val="2.05453671828522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5C05-4465-B947-239D44299486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7.5307105948772893E-2"/>
                  <c:y val="2.93188075529327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5C05-4465-B947-239D44299486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5.7324768105644304E-2"/>
                  <c:y val="3.61344503097234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5C05-4465-B947-239D44299486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4.6976451356990308E-2"/>
                  <c:y val="5.2463251515079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5C05-4465-B947-239D44299486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8995152497296751E-2"/>
                  <c:y val="-3.56150143055703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5C05-4465-B947-239D44299486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5.5201707742231813E-2"/>
                  <c:y val="2.84224628171478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5C05-4465-B947-239D44299486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4.8832279925821197E-2"/>
                  <c:y val="-1.89668999708369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5C05-4465-B947-239D44299486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6.7940563375054455E-2"/>
                  <c:y val="2.47568533100027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5C05-4465-B947-239D44299486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1.2738855632822801E-2"/>
                  <c:y val="1.65904782735491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5C05-4465-B947-239D44299486}"/>
                </c:ex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4.8832279925821197E-2"/>
                  <c:y val="-2.95769539224263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5C05-4465-B947-239D44299486}"/>
                </c:ext>
                <c:ext xmlns:c15="http://schemas.microsoft.com/office/drawing/2012/chart" uri="{CE6537A1-D6FC-4f65-9D91-7224C49458BB}"/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HISTORICO!$B$6:$B$12</c:f>
              <c:numCache>
                <c:formatCode>General</c:formatCode>
                <c:ptCount val="7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</c:numCache>
            </c:numRef>
          </c:cat>
          <c:val>
            <c:numRef>
              <c:f>HISTORICO!$C$6:$C$12</c:f>
              <c:numCache>
                <c:formatCode>#,##0.00</c:formatCode>
                <c:ptCount val="7"/>
                <c:pt idx="0">
                  <c:v>424.37</c:v>
                </c:pt>
                <c:pt idx="1">
                  <c:v>2497.08</c:v>
                </c:pt>
                <c:pt idx="2">
                  <c:v>2071.4299999999998</c:v>
                </c:pt>
                <c:pt idx="3">
                  <c:v>1335.0100000000002</c:v>
                </c:pt>
                <c:pt idx="4">
                  <c:v>1290.5500000000002</c:v>
                </c:pt>
                <c:pt idx="5">
                  <c:v>1988.1100000000001</c:v>
                </c:pt>
                <c:pt idx="6">
                  <c:v>1805.86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C-5C05-4465-B947-239D442994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876957168"/>
        <c:axId val="-1876950096"/>
      </c:lineChart>
      <c:lineChart>
        <c:grouping val="stacked"/>
        <c:varyColors val="0"/>
        <c:ser>
          <c:idx val="1"/>
          <c:order val="1"/>
          <c:tx>
            <c:strRef>
              <c:f>HISTORICO!$D$5</c:f>
              <c:strCache>
                <c:ptCount val="1"/>
                <c:pt idx="0">
                  <c:v>Total em consumo (kWh)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Lbls>
            <c:dLbl>
              <c:idx val="0"/>
              <c:layout>
                <c:manualLayout>
                  <c:x val="-6.6943599121167041E-2"/>
                  <c:y val="-4.58097440315163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5C05-4465-B947-239D44299486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4.7925436355235107E-2"/>
                  <c:y val="-3.96298548769681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5C05-4465-B947-239D44299486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1681164002939991E-2"/>
                  <c:y val="-3.33436536080409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5C05-4465-B947-239D44299486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1.6906877317997508E-2"/>
                  <c:y val="-2.84598966483005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0-5C05-4465-B947-239D44299486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5.9917241431232032E-2"/>
                  <c:y val="-5.37584009777826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1-5C05-4465-B947-239D44299486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5.8689696774636854E-2"/>
                  <c:y val="-3.45877336701294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2-5C05-4465-B947-239D44299486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4.8283423159412371E-2"/>
                  <c:y val="-3.4754200274056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3-5C05-4465-B947-239D44299486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3.8216566898468148E-2"/>
                  <c:y val="3.00925925925925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4-5C05-4465-B947-239D44299486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5.7324850347702232E-2"/>
                  <c:y val="-2.5273038786818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5-5C05-4465-B947-239D44299486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2.1231426054704652E-2"/>
                  <c:y val="2.67463181685624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6-5C05-4465-B947-239D44299486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1.6985140843763794E-2"/>
                  <c:y val="1.3244203849518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7-5C05-4465-B947-239D44299486}"/>
                </c:ex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0.10403398766805216"/>
                  <c:y val="1.08003426655001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8-5C05-4465-B947-239D44299486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HISTORICO!$B$6:$B$12</c:f>
              <c:numCache>
                <c:formatCode>General</c:formatCode>
                <c:ptCount val="7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</c:numCache>
            </c:numRef>
          </c:cat>
          <c:val>
            <c:numRef>
              <c:f>HISTORICO!$D$6:$D$12</c:f>
              <c:numCache>
                <c:formatCode>#,##0</c:formatCode>
                <c:ptCount val="7"/>
                <c:pt idx="0">
                  <c:v>698</c:v>
                </c:pt>
                <c:pt idx="1">
                  <c:v>3194</c:v>
                </c:pt>
                <c:pt idx="2">
                  <c:v>2564</c:v>
                </c:pt>
                <c:pt idx="3">
                  <c:v>1801</c:v>
                </c:pt>
                <c:pt idx="4">
                  <c:v>1437</c:v>
                </c:pt>
                <c:pt idx="5">
                  <c:v>2361</c:v>
                </c:pt>
                <c:pt idx="6">
                  <c:v>2155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9-5C05-4465-B947-239D442994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876945744"/>
        <c:axId val="-1876959344"/>
      </c:lineChart>
      <c:catAx>
        <c:axId val="-1876957168"/>
        <c:scaling>
          <c:orientation val="minMax"/>
        </c:scaling>
        <c:delete val="0"/>
        <c:axPos val="b"/>
        <c:majorGridlines>
          <c:spPr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1800000"/>
          <a:lstStyle/>
          <a:p>
            <a:pPr>
              <a:defRPr sz="900" baseline="0">
                <a:latin typeface="Tw Cen MT" pitchFamily="34" charset="0"/>
              </a:defRPr>
            </a:pPr>
            <a:endParaRPr lang="pt-BR"/>
          </a:p>
        </c:txPr>
        <c:crossAx val="-1876950096"/>
        <c:crosses val="autoZero"/>
        <c:auto val="1"/>
        <c:lblAlgn val="ctr"/>
        <c:lblOffset val="100"/>
        <c:noMultiLvlLbl val="0"/>
      </c:catAx>
      <c:valAx>
        <c:axId val="-1876950096"/>
        <c:scaling>
          <c:orientation val="minMax"/>
        </c:scaling>
        <c:delete val="1"/>
        <c:axPos val="l"/>
        <c:numFmt formatCode="#,##0" sourceLinked="0"/>
        <c:majorTickMark val="out"/>
        <c:minorTickMark val="none"/>
        <c:tickLblPos val="none"/>
        <c:crossAx val="-1876957168"/>
        <c:crosses val="autoZero"/>
        <c:crossBetween val="between"/>
      </c:valAx>
      <c:valAx>
        <c:axId val="-1876959344"/>
        <c:scaling>
          <c:orientation val="minMax"/>
        </c:scaling>
        <c:delete val="1"/>
        <c:axPos val="r"/>
        <c:numFmt formatCode="#,##0" sourceLinked="0"/>
        <c:majorTickMark val="out"/>
        <c:minorTickMark val="none"/>
        <c:tickLblPos val="none"/>
        <c:crossAx val="-1876945744"/>
        <c:crosses val="max"/>
        <c:crossBetween val="between"/>
      </c:valAx>
      <c:catAx>
        <c:axId val="-18769457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-187695934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65318061488280355"/>
          <c:y val="3.1970181362664191E-2"/>
          <c:w val="0.31473465639022535"/>
          <c:h val="0.12337757287482475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 baseline="0">
              <a:latin typeface="Tw Cen MT" pitchFamily="34" charset="0"/>
            </a:defRPr>
          </a:pPr>
          <a:endParaRPr lang="pt-BR"/>
        </a:p>
      </c:txPr>
    </c:legend>
    <c:plotVisOnly val="1"/>
    <c:dispBlanksAs val="zero"/>
    <c:showDLblsOverMax val="0"/>
  </c:chart>
  <c:spPr>
    <a:ln>
      <a:solidFill>
        <a:sysClr val="windowText" lastClr="000000"/>
      </a:solidFill>
    </a:ln>
  </c:spPr>
  <c:txPr>
    <a:bodyPr/>
    <a:lstStyle/>
    <a:p>
      <a:pPr>
        <a:defRPr b="1"/>
      </a:pPr>
      <a:endParaRPr lang="pt-BR"/>
    </a:p>
  </c:txPr>
  <c:printSettings>
    <c:headerFooter/>
    <c:pageMargins b="0.78740157499999996" l="0.511811024" r="0.511811024" t="0.78740157499999996" header="0.31496062000000424" footer="0.3149606200000042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4399374320634191E-2"/>
          <c:y val="3.0335757313941489E-2"/>
          <c:w val="0.95712532145603002"/>
          <c:h val="0.82542369273681493"/>
        </c:manualLayout>
      </c:layout>
      <c:lineChart>
        <c:grouping val="stacked"/>
        <c:varyColors val="0"/>
        <c:ser>
          <c:idx val="0"/>
          <c:order val="0"/>
          <c:tx>
            <c:strRef>
              <c:f>GRAFICO!$C$5</c:f>
              <c:strCache>
                <c:ptCount val="1"/>
                <c:pt idx="0">
                  <c:v>Fatura Total (R$)</c:v>
                </c:pt>
              </c:strCache>
            </c:strRef>
          </c:tx>
          <c:spPr>
            <a:ln>
              <a:solidFill>
                <a:schemeClr val="tx2">
                  <a:lumMod val="50000"/>
                </a:schemeClr>
              </a:solidFill>
            </a:ln>
          </c:spPr>
          <c:marker>
            <c:spPr>
              <a:solidFill>
                <a:schemeClr val="tx2">
                  <a:lumMod val="50000"/>
                </a:schemeClr>
              </a:solidFill>
              <a:ln>
                <a:solidFill>
                  <a:schemeClr val="tx2">
                    <a:lumMod val="50000"/>
                  </a:schemeClr>
                </a:solidFill>
              </a:ln>
            </c:spPr>
          </c:marker>
          <c:dLbls>
            <c:dLbl>
              <c:idx val="0"/>
              <c:layout>
                <c:manualLayout>
                  <c:x val="-6.3178601585183194E-2"/>
                  <c:y val="4.35201482167670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6.4897877468809664E-2"/>
                  <c:y val="3.66142467485681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3AE6-48F3-8962-8DADA143107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4.1436939062967602E-2"/>
                  <c:y val="3.48744642213840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3AE6-48F3-8962-8DADA143107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5.6728576797712316E-2"/>
                  <c:y val="3.5254823916241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3AE6-48F3-8962-8DADA143107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4.7741963088458114E-2"/>
                  <c:y val="3.64010267947275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3AE6-48F3-8962-8DADA143107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4.347408091570755E-2"/>
                  <c:y val="3.16085489313835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3AE6-48F3-8962-8DADA143107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4.6268184851936803E-2"/>
                  <c:y val="3.79498716506590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3AE6-48F3-8962-8DADA143107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4.8087693502724523E-2"/>
                  <c:y val="3.83007787010049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3AE6-48F3-8962-8DADA143107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5.2157223084860836E-2"/>
                  <c:y val="4.333281286014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3AE6-48F3-8962-8DADA143107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4.6540358413358851E-2"/>
                  <c:y val="3.73118744772288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3AE6-48F3-8962-8DADA143107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4.6509720729588901E-2"/>
                  <c:y val="3.04979524618246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3AE6-48F3-8962-8DADA143107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1.5596165746699904E-2"/>
                  <c:y val="-4.58480925178470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3AE6-48F3-8962-8DADA143107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GRAFICO!$B$6:$B$17</c:f>
              <c:numCache>
                <c:formatCode>mmm\-yy</c:formatCode>
                <c:ptCount val="12"/>
                <c:pt idx="0">
                  <c:v>45078</c:v>
                </c:pt>
                <c:pt idx="1">
                  <c:v>45108</c:v>
                </c:pt>
                <c:pt idx="2">
                  <c:v>45139</c:v>
                </c:pt>
                <c:pt idx="3">
                  <c:v>45170</c:v>
                </c:pt>
                <c:pt idx="4">
                  <c:v>45200</c:v>
                </c:pt>
                <c:pt idx="5">
                  <c:v>45231</c:v>
                </c:pt>
                <c:pt idx="6">
                  <c:v>45261</c:v>
                </c:pt>
                <c:pt idx="7">
                  <c:v>45292</c:v>
                </c:pt>
                <c:pt idx="8">
                  <c:v>45323</c:v>
                </c:pt>
                <c:pt idx="9">
                  <c:v>45352</c:v>
                </c:pt>
                <c:pt idx="10">
                  <c:v>45383</c:v>
                </c:pt>
                <c:pt idx="11">
                  <c:v>45413</c:v>
                </c:pt>
              </c:numCache>
            </c:numRef>
          </c:cat>
          <c:val>
            <c:numRef>
              <c:f>GRAFICO!$C$6:$C$17</c:f>
              <c:numCache>
                <c:formatCode>"R$"\ #,##0.00</c:formatCode>
                <c:ptCount val="12"/>
                <c:pt idx="0">
                  <c:v>115.36</c:v>
                </c:pt>
                <c:pt idx="1">
                  <c:v>105.43</c:v>
                </c:pt>
                <c:pt idx="2">
                  <c:v>129.56</c:v>
                </c:pt>
                <c:pt idx="3">
                  <c:v>155.58000000000001</c:v>
                </c:pt>
                <c:pt idx="4">
                  <c:v>146.66</c:v>
                </c:pt>
                <c:pt idx="5">
                  <c:v>153.28</c:v>
                </c:pt>
                <c:pt idx="6">
                  <c:v>158.55000000000001</c:v>
                </c:pt>
                <c:pt idx="7">
                  <c:v>136.58000000000001</c:v>
                </c:pt>
                <c:pt idx="8">
                  <c:v>84.68</c:v>
                </c:pt>
                <c:pt idx="9">
                  <c:v>61</c:v>
                </c:pt>
                <c:pt idx="10">
                  <c:v>107.11</c:v>
                </c:pt>
                <c:pt idx="11">
                  <c:v>174.18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C-3AE6-48F3-8962-8DADA14310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876953904"/>
        <c:axId val="-1876950640"/>
      </c:lineChart>
      <c:lineChart>
        <c:grouping val="stacked"/>
        <c:varyColors val="0"/>
        <c:ser>
          <c:idx val="1"/>
          <c:order val="1"/>
          <c:tx>
            <c:strRef>
              <c:f>GRAFICO!$D$5</c:f>
              <c:strCache>
                <c:ptCount val="1"/>
                <c:pt idx="0">
                  <c:v>Consumo Ativo (kWh)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Lbls>
            <c:dLbl>
              <c:idx val="0"/>
              <c:layout>
                <c:manualLayout>
                  <c:x val="-3.0364849913646637E-2"/>
                  <c:y val="-4.20248328557784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1.6947657366104738E-2"/>
                  <c:y val="-3.82437489431468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1.5270508297662001E-2"/>
                  <c:y val="-3.83490525222808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0364849913646633E-2"/>
                  <c:y val="-3.498760168791056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DDD7-4DF9-B6C3-1964CB18AFC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1.6947657366104745E-2"/>
                  <c:y val="-3.87721793639048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2212-4618-9CF0-C411F0615CE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2.8687700845203896E-2"/>
                  <c:y val="-4.61849451139049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2212-4618-9CF0-C411F0615CE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2042131041071072E-2"/>
                  <c:y val="-4.16589710988676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2212-4618-9CF0-C411F0615CE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1.702009171760414E-2"/>
                  <c:y val="-4.600432736276236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/>
                  </a:pPr>
                  <a:endParaRPr lang="pt-B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4-3AE6-48F3-8962-8DADA143107B}"/>
                </c:ext>
                <c:ext xmlns:c15="http://schemas.microsoft.com/office/drawing/2012/chart" uri="{CE6537A1-D6FC-4f65-9D91-7224C49458BB}">
                  <c15:layout>
                    <c:manualLayout>
                      <c:w val="4.9134630240324044E-2"/>
                      <c:h val="8.191432331010283E-2"/>
                    </c:manualLayout>
                  </c15:layout>
                </c:ext>
              </c:extLst>
            </c:dLbl>
            <c:dLbl>
              <c:idx val="8"/>
              <c:layout>
                <c:manualLayout>
                  <c:x val="-1.1916210160776528E-2"/>
                  <c:y val="-3.80877806940799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3.0364849913646633E-2"/>
                  <c:y val="-4.20248328557784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2.8687700845203896E-2"/>
                  <c:y val="-4.93155438903470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1.8624806434547479E-2"/>
                  <c:y val="-3.34498572293847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GRAFICO!$B$6:$B$17</c:f>
              <c:numCache>
                <c:formatCode>mmm\-yy</c:formatCode>
                <c:ptCount val="12"/>
                <c:pt idx="0">
                  <c:v>45078</c:v>
                </c:pt>
                <c:pt idx="1">
                  <c:v>45108</c:v>
                </c:pt>
                <c:pt idx="2">
                  <c:v>45139</c:v>
                </c:pt>
                <c:pt idx="3">
                  <c:v>45170</c:v>
                </c:pt>
                <c:pt idx="4">
                  <c:v>45200</c:v>
                </c:pt>
                <c:pt idx="5">
                  <c:v>45231</c:v>
                </c:pt>
                <c:pt idx="6">
                  <c:v>45261</c:v>
                </c:pt>
                <c:pt idx="7">
                  <c:v>45292</c:v>
                </c:pt>
                <c:pt idx="8">
                  <c:v>45323</c:v>
                </c:pt>
                <c:pt idx="9">
                  <c:v>45352</c:v>
                </c:pt>
                <c:pt idx="10">
                  <c:v>45383</c:v>
                </c:pt>
                <c:pt idx="11">
                  <c:v>45413</c:v>
                </c:pt>
              </c:numCache>
            </c:numRef>
          </c:cat>
          <c:val>
            <c:numRef>
              <c:f>GRAFICO!$D$6:$D$17</c:f>
              <c:numCache>
                <c:formatCode>#,##0</c:formatCode>
                <c:ptCount val="12"/>
                <c:pt idx="0">
                  <c:v>136</c:v>
                </c:pt>
                <c:pt idx="1">
                  <c:v>123</c:v>
                </c:pt>
                <c:pt idx="2">
                  <c:v>155</c:v>
                </c:pt>
                <c:pt idx="3">
                  <c:v>189</c:v>
                </c:pt>
                <c:pt idx="4">
                  <c:v>177</c:v>
                </c:pt>
                <c:pt idx="5">
                  <c:v>182</c:v>
                </c:pt>
                <c:pt idx="6">
                  <c:v>186</c:v>
                </c:pt>
                <c:pt idx="7">
                  <c:v>161</c:v>
                </c:pt>
                <c:pt idx="8">
                  <c:v>96</c:v>
                </c:pt>
                <c:pt idx="9">
                  <c:v>65</c:v>
                </c:pt>
                <c:pt idx="10">
                  <c:v>125</c:v>
                </c:pt>
                <c:pt idx="11">
                  <c:v>212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9-3AE6-48F3-8962-8DADA14310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876948464"/>
        <c:axId val="-1876953360"/>
      </c:lineChart>
      <c:dateAx>
        <c:axId val="-1876953904"/>
        <c:scaling>
          <c:orientation val="minMax"/>
        </c:scaling>
        <c:delete val="0"/>
        <c:axPos val="b"/>
        <c:majorGridlines>
          <c:spPr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</c:spPr>
        </c:majorGridlines>
        <c:numFmt formatCode="mmm\-yy" sourceLinked="1"/>
        <c:majorTickMark val="out"/>
        <c:minorTickMark val="none"/>
        <c:tickLblPos val="nextTo"/>
        <c:txPr>
          <a:bodyPr rot="1800000"/>
          <a:lstStyle/>
          <a:p>
            <a:pPr>
              <a:defRPr sz="900" baseline="0">
                <a:latin typeface="Tw Cen MT" pitchFamily="34" charset="0"/>
              </a:defRPr>
            </a:pPr>
            <a:endParaRPr lang="pt-BR"/>
          </a:p>
        </c:txPr>
        <c:crossAx val="-1876950640"/>
        <c:crosses val="autoZero"/>
        <c:auto val="1"/>
        <c:lblOffset val="100"/>
        <c:baseTimeUnit val="months"/>
      </c:dateAx>
      <c:valAx>
        <c:axId val="-1876950640"/>
        <c:scaling>
          <c:orientation val="minMax"/>
        </c:scaling>
        <c:delete val="1"/>
        <c:axPos val="l"/>
        <c:numFmt formatCode="#,##0" sourceLinked="0"/>
        <c:majorTickMark val="out"/>
        <c:minorTickMark val="none"/>
        <c:tickLblPos val="nextTo"/>
        <c:crossAx val="-1876953904"/>
        <c:crosses val="autoZero"/>
        <c:crossBetween val="between"/>
      </c:valAx>
      <c:valAx>
        <c:axId val="-1876953360"/>
        <c:scaling>
          <c:orientation val="minMax"/>
        </c:scaling>
        <c:delete val="1"/>
        <c:axPos val="r"/>
        <c:numFmt formatCode="#,##0" sourceLinked="1"/>
        <c:majorTickMark val="out"/>
        <c:minorTickMark val="none"/>
        <c:tickLblPos val="nextTo"/>
        <c:crossAx val="-1876948464"/>
        <c:crosses val="max"/>
        <c:crossBetween val="between"/>
      </c:valAx>
      <c:dateAx>
        <c:axId val="-1876948464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extTo"/>
        <c:crossAx val="-1876953360"/>
        <c:crosses val="autoZero"/>
        <c:auto val="1"/>
        <c:lblOffset val="100"/>
        <c:baseTimeUnit val="months"/>
      </c:dateAx>
    </c:plotArea>
    <c:legend>
      <c:legendPos val="r"/>
      <c:layout>
        <c:manualLayout>
          <c:xMode val="edge"/>
          <c:yMode val="edge"/>
          <c:x val="1.9535088995868432E-2"/>
          <c:y val="3.5094730805708116E-2"/>
          <c:w val="0.25676529070229853"/>
          <c:h val="0.13654506602601071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 baseline="0">
              <a:latin typeface="Tw Cen MT" pitchFamily="34" charset="0"/>
            </a:defRPr>
          </a:pPr>
          <a:endParaRPr lang="pt-BR"/>
        </a:p>
      </c:txPr>
    </c:legend>
    <c:plotVisOnly val="1"/>
    <c:dispBlanksAs val="zero"/>
    <c:showDLblsOverMax val="0"/>
  </c:chart>
  <c:spPr>
    <a:ln>
      <a:solidFill>
        <a:sysClr val="windowText" lastClr="000000"/>
      </a:solidFill>
    </a:ln>
  </c:spPr>
  <c:txPr>
    <a:bodyPr/>
    <a:lstStyle/>
    <a:p>
      <a:pPr>
        <a:defRPr b="1"/>
      </a:pPr>
      <a:endParaRPr lang="pt-BR"/>
    </a:p>
  </c:txPr>
  <c:printSettings>
    <c:headerFooter/>
    <c:pageMargins b="0.78740157499999996" l="0.511811024" r="0.511811024" t="0.78740157499999996" header="0.31496062000000441" footer="0.3149606200000044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295275</xdr:colOff>
      <xdr:row>1</xdr:row>
      <xdr:rowOff>47625</xdr:rowOff>
    </xdr:from>
    <xdr:to>
      <xdr:col>10</xdr:col>
      <xdr:colOff>0</xdr:colOff>
      <xdr:row>20</xdr:row>
      <xdr:rowOff>180974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462915</xdr:colOff>
      <xdr:row>3</xdr:row>
      <xdr:rowOff>1905</xdr:rowOff>
    </xdr:from>
    <xdr:to>
      <xdr:col>17</xdr:col>
      <xdr:colOff>110489</xdr:colOff>
      <xdr:row>19</xdr:row>
      <xdr:rowOff>49530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20"/>
  <sheetViews>
    <sheetView workbookViewId="0">
      <selection activeCell="K13" sqref="K13"/>
    </sheetView>
  </sheetViews>
  <sheetFormatPr defaultColWidth="9.109375" defaultRowHeight="15.6" x14ac:dyDescent="0.3"/>
  <cols>
    <col min="1" max="1" width="8.33203125" style="2" customWidth="1"/>
    <col min="2" max="2" width="21.5546875" style="2" customWidth="1"/>
    <col min="3" max="3" width="23.88671875" style="9" customWidth="1"/>
    <col min="4" max="4" width="27.44140625" style="2" customWidth="1"/>
    <col min="5" max="6" width="22.6640625" style="2" customWidth="1"/>
    <col min="7" max="16384" width="9.109375" style="2"/>
  </cols>
  <sheetData>
    <row r="3" spans="2:6" ht="16.2" thickBot="1" x14ac:dyDescent="0.35">
      <c r="F3" s="7"/>
    </row>
    <row r="4" spans="2:6" ht="27.75" customHeight="1" thickBot="1" x14ac:dyDescent="0.35">
      <c r="B4" s="35" t="s">
        <v>19</v>
      </c>
      <c r="C4" s="36"/>
      <c r="D4" s="37"/>
      <c r="F4" s="8"/>
    </row>
    <row r="5" spans="2:6" ht="16.2" thickTop="1" x14ac:dyDescent="0.3">
      <c r="B5" s="22" t="s">
        <v>0</v>
      </c>
      <c r="C5" s="23" t="s">
        <v>18</v>
      </c>
      <c r="D5" s="24" t="s">
        <v>1</v>
      </c>
    </row>
    <row r="6" spans="2:6" x14ac:dyDescent="0.3">
      <c r="B6" s="5">
        <v>2017</v>
      </c>
      <c r="C6" s="25">
        <f>'2017'!C$18</f>
        <v>424.37</v>
      </c>
      <c r="D6" s="6">
        <f>'2017'!D$18</f>
        <v>698</v>
      </c>
    </row>
    <row r="7" spans="2:6" x14ac:dyDescent="0.3">
      <c r="B7" s="3">
        <v>2018</v>
      </c>
      <c r="C7" s="14">
        <f>'2018'!C$18</f>
        <v>2497.08</v>
      </c>
      <c r="D7" s="4">
        <f>'2018'!D$18</f>
        <v>3194</v>
      </c>
    </row>
    <row r="8" spans="2:6" x14ac:dyDescent="0.3">
      <c r="B8" s="5">
        <v>2019</v>
      </c>
      <c r="C8" s="25">
        <f>'2019'!C18</f>
        <v>2071.4299999999998</v>
      </c>
      <c r="D8" s="26">
        <f>'2019'!D18</f>
        <v>2564</v>
      </c>
    </row>
    <row r="9" spans="2:6" x14ac:dyDescent="0.3">
      <c r="B9" s="3">
        <v>2020</v>
      </c>
      <c r="C9" s="14">
        <f>'2020'!C18</f>
        <v>1335.0100000000002</v>
      </c>
      <c r="D9" s="15">
        <f>'2020'!D18</f>
        <v>1801</v>
      </c>
    </row>
    <row r="10" spans="2:6" x14ac:dyDescent="0.3">
      <c r="B10" s="5">
        <v>2021</v>
      </c>
      <c r="C10" s="13">
        <f>'2021'!C18</f>
        <v>1290.5500000000002</v>
      </c>
      <c r="D10" s="26">
        <f>'2021'!D18</f>
        <v>1437</v>
      </c>
    </row>
    <row r="11" spans="2:6" x14ac:dyDescent="0.3">
      <c r="B11" s="3">
        <v>2022</v>
      </c>
      <c r="C11" s="14">
        <f>'2022'!C18</f>
        <v>1988.1100000000001</v>
      </c>
      <c r="D11" s="15">
        <f>'2022'!D18</f>
        <v>2361</v>
      </c>
    </row>
    <row r="12" spans="2:6" x14ac:dyDescent="0.3">
      <c r="B12" s="5">
        <v>2023</v>
      </c>
      <c r="C12" s="13">
        <v>1805.86</v>
      </c>
      <c r="D12" s="26">
        <v>2155</v>
      </c>
    </row>
    <row r="13" spans="2:6" x14ac:dyDescent="0.3">
      <c r="B13" s="3">
        <v>2024</v>
      </c>
      <c r="C13" s="2"/>
      <c r="D13" s="29"/>
    </row>
    <row r="14" spans="2:6" ht="16.2" thickBot="1" x14ac:dyDescent="0.35">
      <c r="B14" s="27">
        <v>2025</v>
      </c>
      <c r="C14" s="28"/>
      <c r="D14" s="30"/>
    </row>
    <row r="15" spans="2:6" x14ac:dyDescent="0.3">
      <c r="C15" s="2"/>
    </row>
    <row r="16" spans="2:6" x14ac:dyDescent="0.3">
      <c r="C16" s="2"/>
    </row>
    <row r="17" spans="3:3" x14ac:dyDescent="0.3">
      <c r="C17" s="2"/>
    </row>
    <row r="18" spans="3:3" x14ac:dyDescent="0.3">
      <c r="C18" s="2"/>
    </row>
    <row r="19" spans="3:3" x14ac:dyDescent="0.3">
      <c r="C19" s="2"/>
    </row>
    <row r="20" spans="3:3" x14ac:dyDescent="0.3">
      <c r="C20" s="2"/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17"/>
  <sheetViews>
    <sheetView tabSelected="1" workbookViewId="0">
      <selection activeCell="D18" sqref="D18"/>
    </sheetView>
  </sheetViews>
  <sheetFormatPr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3" spans="1:4" ht="15" thickBot="1" x14ac:dyDescent="0.35"/>
    <row r="4" spans="1:4" ht="22.5" customHeight="1" thickBot="1" x14ac:dyDescent="0.35">
      <c r="B4" s="35" t="s">
        <v>19</v>
      </c>
      <c r="C4" s="36"/>
      <c r="D4" s="37"/>
    </row>
    <row r="5" spans="1:4" ht="18.600000000000001" thickTop="1" x14ac:dyDescent="0.35">
      <c r="A5" s="1"/>
      <c r="B5" s="10" t="s">
        <v>2</v>
      </c>
      <c r="C5" s="31" t="s">
        <v>17</v>
      </c>
      <c r="D5" s="12" t="s">
        <v>3</v>
      </c>
    </row>
    <row r="6" spans="1:4" ht="16.2" thickBot="1" x14ac:dyDescent="0.35">
      <c r="B6" s="32">
        <v>45078</v>
      </c>
      <c r="C6" s="33">
        <v>115.36</v>
      </c>
      <c r="D6" s="34">
        <v>136</v>
      </c>
    </row>
    <row r="7" spans="1:4" ht="16.2" thickBot="1" x14ac:dyDescent="0.35">
      <c r="B7" s="32">
        <v>45108</v>
      </c>
      <c r="C7" s="33">
        <v>105.43</v>
      </c>
      <c r="D7" s="34">
        <v>123</v>
      </c>
    </row>
    <row r="8" spans="1:4" ht="16.2" thickBot="1" x14ac:dyDescent="0.35">
      <c r="B8" s="32">
        <v>45139</v>
      </c>
      <c r="C8" s="33">
        <v>129.56</v>
      </c>
      <c r="D8" s="34">
        <v>155</v>
      </c>
    </row>
    <row r="9" spans="1:4" ht="16.2" thickBot="1" x14ac:dyDescent="0.35">
      <c r="B9" s="32">
        <v>45170</v>
      </c>
      <c r="C9" s="33">
        <v>155.58000000000001</v>
      </c>
      <c r="D9" s="34">
        <v>189</v>
      </c>
    </row>
    <row r="10" spans="1:4" ht="16.2" thickBot="1" x14ac:dyDescent="0.35">
      <c r="B10" s="32">
        <v>45200</v>
      </c>
      <c r="C10" s="33">
        <v>146.66</v>
      </c>
      <c r="D10" s="34">
        <v>177</v>
      </c>
    </row>
    <row r="11" spans="1:4" ht="16.2" thickBot="1" x14ac:dyDescent="0.35">
      <c r="B11" s="32">
        <v>45231</v>
      </c>
      <c r="C11" s="33">
        <v>153.28</v>
      </c>
      <c r="D11" s="34">
        <v>182</v>
      </c>
    </row>
    <row r="12" spans="1:4" ht="16.2" thickBot="1" x14ac:dyDescent="0.35">
      <c r="B12" s="32">
        <v>45261</v>
      </c>
      <c r="C12" s="33">
        <v>158.55000000000001</v>
      </c>
      <c r="D12" s="34">
        <v>186</v>
      </c>
    </row>
    <row r="13" spans="1:4" ht="16.2" thickBot="1" x14ac:dyDescent="0.35">
      <c r="B13" s="32">
        <v>45292</v>
      </c>
      <c r="C13" s="33">
        <v>136.58000000000001</v>
      </c>
      <c r="D13" s="34">
        <v>161</v>
      </c>
    </row>
    <row r="14" spans="1:4" ht="16.2" thickBot="1" x14ac:dyDescent="0.35">
      <c r="B14" s="32">
        <v>45323</v>
      </c>
      <c r="C14" s="33">
        <v>84.68</v>
      </c>
      <c r="D14" s="34">
        <v>96</v>
      </c>
    </row>
    <row r="15" spans="1:4" ht="16.2" thickBot="1" x14ac:dyDescent="0.35">
      <c r="B15" s="32">
        <v>45352</v>
      </c>
      <c r="C15" s="33">
        <v>61</v>
      </c>
      <c r="D15" s="34">
        <v>65</v>
      </c>
    </row>
    <row r="16" spans="1:4" ht="16.2" thickBot="1" x14ac:dyDescent="0.35">
      <c r="B16" s="32">
        <v>45383</v>
      </c>
      <c r="C16" s="33">
        <v>107.11</v>
      </c>
      <c r="D16" s="34">
        <v>125</v>
      </c>
    </row>
    <row r="17" spans="2:4" ht="16.2" thickBot="1" x14ac:dyDescent="0.35">
      <c r="B17" s="32">
        <v>45413</v>
      </c>
      <c r="C17" s="33">
        <v>174.18</v>
      </c>
      <c r="D17" s="34">
        <v>212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18"/>
  <sheetViews>
    <sheetView workbookViewId="0"/>
  </sheetViews>
  <sheetFormatPr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3" spans="2:4" ht="15" thickBot="1" x14ac:dyDescent="0.35"/>
    <row r="4" spans="2:4" ht="21.6" thickBot="1" x14ac:dyDescent="0.35">
      <c r="B4" s="35" t="s">
        <v>19</v>
      </c>
      <c r="C4" s="36"/>
      <c r="D4" s="37"/>
    </row>
    <row r="5" spans="2:4" ht="18.600000000000001" thickTop="1" x14ac:dyDescent="0.35">
      <c r="B5" s="10" t="s">
        <v>2</v>
      </c>
      <c r="C5" s="11" t="s">
        <v>17</v>
      </c>
      <c r="D5" s="12" t="s">
        <v>3</v>
      </c>
    </row>
    <row r="6" spans="2:4" ht="15.6" x14ac:dyDescent="0.3">
      <c r="B6" s="5" t="s">
        <v>4</v>
      </c>
      <c r="C6" s="13"/>
      <c r="D6" s="6"/>
    </row>
    <row r="7" spans="2:4" ht="15.6" x14ac:dyDescent="0.3">
      <c r="B7" s="3" t="s">
        <v>5</v>
      </c>
      <c r="C7" s="14"/>
      <c r="D7" s="15"/>
    </row>
    <row r="8" spans="2:4" ht="15.6" x14ac:dyDescent="0.3">
      <c r="B8" s="5" t="s">
        <v>6</v>
      </c>
      <c r="C8" s="13"/>
      <c r="D8" s="6"/>
    </row>
    <row r="9" spans="2:4" ht="15.6" x14ac:dyDescent="0.3">
      <c r="B9" s="3" t="s">
        <v>7</v>
      </c>
      <c r="C9" s="14"/>
      <c r="D9" s="15"/>
    </row>
    <row r="10" spans="2:4" ht="15.6" x14ac:dyDescent="0.3">
      <c r="B10" s="5" t="s">
        <v>8</v>
      </c>
      <c r="C10" s="13"/>
      <c r="D10" s="6"/>
    </row>
    <row r="11" spans="2:4" ht="15.6" x14ac:dyDescent="0.3">
      <c r="B11" s="3" t="s">
        <v>9</v>
      </c>
      <c r="C11" s="14"/>
      <c r="D11" s="15"/>
    </row>
    <row r="12" spans="2:4" ht="15.6" x14ac:dyDescent="0.3">
      <c r="B12" s="5" t="s">
        <v>10</v>
      </c>
      <c r="C12" s="13"/>
      <c r="D12" s="6"/>
    </row>
    <row r="13" spans="2:4" ht="15.6" x14ac:dyDescent="0.3">
      <c r="B13" s="3" t="s">
        <v>11</v>
      </c>
      <c r="C13" s="14"/>
      <c r="D13" s="15"/>
    </row>
    <row r="14" spans="2:4" ht="15.6" x14ac:dyDescent="0.3">
      <c r="B14" s="5" t="s">
        <v>12</v>
      </c>
      <c r="C14" s="13"/>
      <c r="D14" s="6"/>
    </row>
    <row r="15" spans="2:4" ht="15.6" x14ac:dyDescent="0.3">
      <c r="B15" s="3" t="s">
        <v>13</v>
      </c>
      <c r="C15" s="16"/>
      <c r="D15" s="4"/>
    </row>
    <row r="16" spans="2:4" ht="15.6" x14ac:dyDescent="0.3">
      <c r="B16" s="5" t="s">
        <v>14</v>
      </c>
      <c r="C16" s="13">
        <v>18.47</v>
      </c>
      <c r="D16" s="6">
        <v>30</v>
      </c>
    </row>
    <row r="17" spans="2:4" ht="15.6" x14ac:dyDescent="0.3">
      <c r="B17" s="3" t="s">
        <v>15</v>
      </c>
      <c r="C17" s="16">
        <v>405.9</v>
      </c>
      <c r="D17" s="4">
        <v>668</v>
      </c>
    </row>
    <row r="18" spans="2:4" ht="16.2" thickBot="1" x14ac:dyDescent="0.35">
      <c r="B18" s="17" t="s">
        <v>16</v>
      </c>
      <c r="C18" s="18">
        <f>SUM(C16:C17)</f>
        <v>424.37</v>
      </c>
      <c r="D18" s="19">
        <f>SUM(D16:D17)</f>
        <v>698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18"/>
  <sheetViews>
    <sheetView workbookViewId="0"/>
  </sheetViews>
  <sheetFormatPr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3" spans="2:5" ht="15" thickBot="1" x14ac:dyDescent="0.35"/>
    <row r="4" spans="2:5" ht="21.6" thickBot="1" x14ac:dyDescent="0.35">
      <c r="B4" s="35" t="s">
        <v>19</v>
      </c>
      <c r="C4" s="36"/>
      <c r="D4" s="37"/>
    </row>
    <row r="5" spans="2:5" ht="18.600000000000001" thickTop="1" x14ac:dyDescent="0.35">
      <c r="B5" s="10" t="s">
        <v>2</v>
      </c>
      <c r="C5" s="11" t="s">
        <v>17</v>
      </c>
      <c r="D5" s="12" t="s">
        <v>3</v>
      </c>
    </row>
    <row r="6" spans="2:5" ht="15.6" x14ac:dyDescent="0.3">
      <c r="B6" s="5" t="s">
        <v>4</v>
      </c>
      <c r="C6" s="13">
        <v>23.31</v>
      </c>
      <c r="D6" s="6">
        <v>30</v>
      </c>
    </row>
    <row r="7" spans="2:5" ht="15.6" x14ac:dyDescent="0.3">
      <c r="B7" s="3" t="s">
        <v>5</v>
      </c>
      <c r="C7" s="14">
        <v>22.6</v>
      </c>
      <c r="D7" s="15">
        <v>30</v>
      </c>
    </row>
    <row r="8" spans="2:5" ht="15.6" x14ac:dyDescent="0.3">
      <c r="B8" s="5" t="s">
        <v>6</v>
      </c>
      <c r="C8" s="13">
        <v>95.75</v>
      </c>
      <c r="D8" s="6">
        <v>132</v>
      </c>
    </row>
    <row r="9" spans="2:5" ht="15.6" x14ac:dyDescent="0.3">
      <c r="B9" s="3" t="s">
        <v>7</v>
      </c>
      <c r="C9" s="14">
        <v>122.18</v>
      </c>
      <c r="D9" s="15">
        <v>164</v>
      </c>
    </row>
    <row r="10" spans="2:5" ht="15.6" x14ac:dyDescent="0.3">
      <c r="B10" s="5" t="s">
        <v>8</v>
      </c>
      <c r="C10" s="13">
        <v>141.29</v>
      </c>
      <c r="D10" s="6">
        <v>198</v>
      </c>
    </row>
    <row r="11" spans="2:5" ht="15.6" x14ac:dyDescent="0.3">
      <c r="B11" s="3" t="s">
        <v>9</v>
      </c>
      <c r="C11" s="14">
        <v>341.98</v>
      </c>
      <c r="D11" s="15">
        <v>438</v>
      </c>
    </row>
    <row r="12" spans="2:5" ht="15.6" x14ac:dyDescent="0.3">
      <c r="B12" s="5" t="s">
        <v>10</v>
      </c>
      <c r="C12" s="13">
        <v>509.47</v>
      </c>
      <c r="D12" s="6">
        <v>635</v>
      </c>
    </row>
    <row r="13" spans="2:5" ht="15.6" x14ac:dyDescent="0.3">
      <c r="B13" s="3" t="s">
        <v>11</v>
      </c>
      <c r="C13" s="14">
        <v>477.62</v>
      </c>
      <c r="D13" s="15">
        <v>602</v>
      </c>
    </row>
    <row r="14" spans="2:5" ht="15.6" x14ac:dyDescent="0.3">
      <c r="B14" s="5" t="s">
        <v>12</v>
      </c>
      <c r="C14" s="13">
        <v>380.15</v>
      </c>
      <c r="D14" s="6">
        <v>470</v>
      </c>
    </row>
    <row r="15" spans="2:5" ht="15.6" x14ac:dyDescent="0.3">
      <c r="B15" s="3" t="s">
        <v>13</v>
      </c>
      <c r="C15" s="14">
        <v>144.49</v>
      </c>
      <c r="D15" s="20">
        <v>182</v>
      </c>
      <c r="E15" s="21"/>
    </row>
    <row r="16" spans="2:5" ht="15.6" x14ac:dyDescent="0.3">
      <c r="B16" s="5" t="s">
        <v>14</v>
      </c>
      <c r="C16" s="13">
        <v>127.5</v>
      </c>
      <c r="D16" s="6">
        <v>169</v>
      </c>
    </row>
    <row r="17" spans="2:4" ht="15.6" x14ac:dyDescent="0.3">
      <c r="B17" s="3" t="s">
        <v>15</v>
      </c>
      <c r="C17" s="16">
        <v>110.74</v>
      </c>
      <c r="D17" s="4">
        <v>144</v>
      </c>
    </row>
    <row r="18" spans="2:4" ht="16.2" thickBot="1" x14ac:dyDescent="0.35">
      <c r="B18" s="17" t="s">
        <v>16</v>
      </c>
      <c r="C18" s="18">
        <f>SUM(C6:C17)</f>
        <v>2497.08</v>
      </c>
      <c r="D18" s="19">
        <f>SUM(D6:D17)</f>
        <v>3194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18"/>
  <sheetViews>
    <sheetView workbookViewId="0"/>
  </sheetViews>
  <sheetFormatPr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3" spans="2:5" ht="15" thickBot="1" x14ac:dyDescent="0.35"/>
    <row r="4" spans="2:5" ht="21.6" thickBot="1" x14ac:dyDescent="0.35">
      <c r="B4" s="35" t="s">
        <v>19</v>
      </c>
      <c r="C4" s="36"/>
      <c r="D4" s="37"/>
    </row>
    <row r="5" spans="2:5" ht="18.600000000000001" thickTop="1" x14ac:dyDescent="0.35">
      <c r="B5" s="10" t="s">
        <v>2</v>
      </c>
      <c r="C5" s="11" t="s">
        <v>17</v>
      </c>
      <c r="D5" s="12" t="s">
        <v>3</v>
      </c>
    </row>
    <row r="6" spans="2:5" ht="15.6" x14ac:dyDescent="0.3">
      <c r="B6" s="5" t="s">
        <v>4</v>
      </c>
      <c r="C6" s="13">
        <v>123.98</v>
      </c>
      <c r="D6" s="6">
        <v>156</v>
      </c>
    </row>
    <row r="7" spans="2:5" ht="15.6" x14ac:dyDescent="0.3">
      <c r="B7" s="3" t="s">
        <v>5</v>
      </c>
      <c r="C7" s="14">
        <v>83.28</v>
      </c>
      <c r="D7" s="15">
        <v>103</v>
      </c>
    </row>
    <row r="8" spans="2:5" ht="15.6" x14ac:dyDescent="0.3">
      <c r="B8" s="5" t="s">
        <v>6</v>
      </c>
      <c r="C8" s="13">
        <v>109.98</v>
      </c>
      <c r="D8" s="6">
        <v>128</v>
      </c>
    </row>
    <row r="9" spans="2:5" ht="15.6" x14ac:dyDescent="0.3">
      <c r="B9" s="3" t="s">
        <v>7</v>
      </c>
      <c r="C9" s="14">
        <v>125.91</v>
      </c>
      <c r="D9" s="15">
        <v>155</v>
      </c>
    </row>
    <row r="10" spans="2:5" ht="15.6" x14ac:dyDescent="0.3">
      <c r="B10" s="5" t="s">
        <v>8</v>
      </c>
      <c r="C10" s="13">
        <v>146.91999999999999</v>
      </c>
      <c r="D10" s="6">
        <v>185</v>
      </c>
    </row>
    <row r="11" spans="2:5" ht="15.6" x14ac:dyDescent="0.3">
      <c r="B11" s="3" t="s">
        <v>9</v>
      </c>
      <c r="C11" s="14">
        <v>190.56</v>
      </c>
      <c r="D11" s="15">
        <v>240</v>
      </c>
    </row>
    <row r="12" spans="2:5" ht="15.6" x14ac:dyDescent="0.3">
      <c r="B12" s="5" t="s">
        <v>10</v>
      </c>
      <c r="C12" s="13">
        <v>352.89</v>
      </c>
      <c r="D12" s="6">
        <v>445</v>
      </c>
    </row>
    <row r="13" spans="2:5" ht="15.6" x14ac:dyDescent="0.3">
      <c r="B13" s="3" t="s">
        <v>11</v>
      </c>
      <c r="C13" s="14">
        <v>296.02</v>
      </c>
      <c r="D13" s="15">
        <v>358</v>
      </c>
    </row>
    <row r="14" spans="2:5" ht="15.6" x14ac:dyDescent="0.3">
      <c r="B14" s="5" t="s">
        <v>12</v>
      </c>
      <c r="C14" s="13">
        <v>184.64</v>
      </c>
      <c r="D14" s="6">
        <v>223</v>
      </c>
    </row>
    <row r="15" spans="2:5" ht="15.6" x14ac:dyDescent="0.3">
      <c r="B15" s="3" t="s">
        <v>13</v>
      </c>
      <c r="C15" s="14">
        <v>193.69</v>
      </c>
      <c r="D15" s="20">
        <v>235</v>
      </c>
      <c r="E15" s="21"/>
    </row>
    <row r="16" spans="2:5" ht="15.6" x14ac:dyDescent="0.3">
      <c r="B16" s="5" t="s">
        <v>14</v>
      </c>
      <c r="C16" s="13">
        <v>154.21</v>
      </c>
      <c r="D16" s="6">
        <v>191</v>
      </c>
    </row>
    <row r="17" spans="2:4" ht="15.6" x14ac:dyDescent="0.3">
      <c r="B17" s="3" t="s">
        <v>15</v>
      </c>
      <c r="C17" s="16">
        <v>109.35</v>
      </c>
      <c r="D17" s="4">
        <v>145</v>
      </c>
    </row>
    <row r="18" spans="2:4" ht="16.2" thickBot="1" x14ac:dyDescent="0.35">
      <c r="B18" s="17" t="s">
        <v>16</v>
      </c>
      <c r="C18" s="18">
        <f>SUM(C6:C17)</f>
        <v>2071.4299999999998</v>
      </c>
      <c r="D18" s="19">
        <f>SUM(D6:D17)</f>
        <v>2564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18"/>
  <sheetViews>
    <sheetView workbookViewId="0"/>
  </sheetViews>
  <sheetFormatPr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3" spans="2:5" ht="15" thickBot="1" x14ac:dyDescent="0.35"/>
    <row r="4" spans="2:5" ht="21.6" thickBot="1" x14ac:dyDescent="0.35">
      <c r="B4" s="35" t="s">
        <v>19</v>
      </c>
      <c r="C4" s="36"/>
      <c r="D4" s="37"/>
    </row>
    <row r="5" spans="2:5" ht="18.600000000000001" thickTop="1" x14ac:dyDescent="0.35">
      <c r="B5" s="10" t="s">
        <v>2</v>
      </c>
      <c r="C5" s="11" t="s">
        <v>17</v>
      </c>
      <c r="D5" s="12" t="s">
        <v>3</v>
      </c>
    </row>
    <row r="6" spans="2:5" ht="15.6" x14ac:dyDescent="0.3">
      <c r="B6" s="5" t="s">
        <v>4</v>
      </c>
      <c r="C6" s="13">
        <v>68.88</v>
      </c>
      <c r="D6" s="6">
        <v>89</v>
      </c>
    </row>
    <row r="7" spans="2:5" ht="15.6" x14ac:dyDescent="0.3">
      <c r="B7" s="3" t="s">
        <v>5</v>
      </c>
      <c r="C7" s="14">
        <v>56.48</v>
      </c>
      <c r="D7" s="15">
        <v>74</v>
      </c>
    </row>
    <row r="8" spans="2:5" ht="15.6" x14ac:dyDescent="0.3">
      <c r="B8" s="5" t="s">
        <v>6</v>
      </c>
      <c r="C8" s="13">
        <v>76.44</v>
      </c>
      <c r="D8" s="6">
        <v>103</v>
      </c>
    </row>
    <row r="9" spans="2:5" ht="15.6" x14ac:dyDescent="0.3">
      <c r="B9" s="3" t="s">
        <v>7</v>
      </c>
      <c r="C9" s="14">
        <v>59.45</v>
      </c>
      <c r="D9" s="15">
        <v>77</v>
      </c>
    </row>
    <row r="10" spans="2:5" ht="15.6" x14ac:dyDescent="0.3">
      <c r="B10" s="5" t="s">
        <v>8</v>
      </c>
      <c r="C10" s="13">
        <v>87.9</v>
      </c>
      <c r="D10" s="6">
        <v>118</v>
      </c>
    </row>
    <row r="11" spans="2:5" ht="15.6" x14ac:dyDescent="0.3">
      <c r="B11" s="3" t="s">
        <v>9</v>
      </c>
      <c r="C11" s="14">
        <v>186.42</v>
      </c>
      <c r="D11" s="15">
        <v>259</v>
      </c>
    </row>
    <row r="12" spans="2:5" ht="15.6" x14ac:dyDescent="0.3">
      <c r="B12" s="5" t="s">
        <v>10</v>
      </c>
      <c r="C12" s="13">
        <v>254.68</v>
      </c>
      <c r="D12" s="6">
        <v>354</v>
      </c>
    </row>
    <row r="13" spans="2:5" ht="15.6" x14ac:dyDescent="0.3">
      <c r="B13" s="3" t="s">
        <v>11</v>
      </c>
      <c r="C13" s="14">
        <v>130.22999999999999</v>
      </c>
      <c r="D13" s="15">
        <v>179</v>
      </c>
    </row>
    <row r="14" spans="2:5" ht="15.6" x14ac:dyDescent="0.3">
      <c r="B14" s="5" t="s">
        <v>12</v>
      </c>
      <c r="C14" s="13">
        <v>141.5</v>
      </c>
      <c r="D14" s="6">
        <v>195</v>
      </c>
    </row>
    <row r="15" spans="2:5" ht="15.6" x14ac:dyDescent="0.3">
      <c r="B15" s="3" t="s">
        <v>13</v>
      </c>
      <c r="C15" s="14">
        <v>105.64</v>
      </c>
      <c r="D15" s="20">
        <v>141</v>
      </c>
      <c r="E15" s="21"/>
    </row>
    <row r="16" spans="2:5" ht="15.6" x14ac:dyDescent="0.3">
      <c r="B16" s="5" t="s">
        <v>14</v>
      </c>
      <c r="C16" s="13">
        <v>78.22</v>
      </c>
      <c r="D16" s="6">
        <v>105</v>
      </c>
    </row>
    <row r="17" spans="2:4" ht="15.6" x14ac:dyDescent="0.3">
      <c r="B17" s="3" t="s">
        <v>15</v>
      </c>
      <c r="C17" s="16">
        <v>89.17</v>
      </c>
      <c r="D17" s="4">
        <v>107</v>
      </c>
    </row>
    <row r="18" spans="2:4" ht="16.2" thickBot="1" x14ac:dyDescent="0.35">
      <c r="B18" s="17" t="s">
        <v>16</v>
      </c>
      <c r="C18" s="18">
        <f>SUM(C6:C17)</f>
        <v>1335.0100000000002</v>
      </c>
      <c r="D18" s="19">
        <f>SUM(D6:D17)</f>
        <v>1801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18"/>
  <sheetViews>
    <sheetView workbookViewId="0"/>
  </sheetViews>
  <sheetFormatPr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3" spans="2:5" ht="15" thickBot="1" x14ac:dyDescent="0.35"/>
    <row r="4" spans="2:5" ht="21.6" thickBot="1" x14ac:dyDescent="0.35">
      <c r="B4" s="35" t="s">
        <v>19</v>
      </c>
      <c r="C4" s="36"/>
      <c r="D4" s="37"/>
    </row>
    <row r="5" spans="2:5" ht="18.600000000000001" thickTop="1" x14ac:dyDescent="0.35">
      <c r="B5" s="10" t="s">
        <v>2</v>
      </c>
      <c r="C5" s="11" t="s">
        <v>17</v>
      </c>
      <c r="D5" s="12" t="s">
        <v>3</v>
      </c>
    </row>
    <row r="6" spans="2:5" ht="15.6" x14ac:dyDescent="0.3">
      <c r="B6" s="5" t="s">
        <v>4</v>
      </c>
      <c r="C6" s="13">
        <v>92.25</v>
      </c>
      <c r="D6" s="6">
        <v>107</v>
      </c>
    </row>
    <row r="7" spans="2:5" ht="15.6" x14ac:dyDescent="0.3">
      <c r="B7" s="3" t="s">
        <v>5</v>
      </c>
      <c r="C7" s="14">
        <v>85.69</v>
      </c>
      <c r="D7" s="15">
        <v>107</v>
      </c>
    </row>
    <row r="8" spans="2:5" ht="15.6" x14ac:dyDescent="0.3">
      <c r="B8" s="5" t="s">
        <v>6</v>
      </c>
      <c r="C8" s="13">
        <v>72.87</v>
      </c>
      <c r="D8" s="6">
        <v>89</v>
      </c>
    </row>
    <row r="9" spans="2:5" ht="15.6" x14ac:dyDescent="0.3">
      <c r="B9" s="3" t="s">
        <v>7</v>
      </c>
      <c r="C9" s="14">
        <v>79.58</v>
      </c>
      <c r="D9" s="15">
        <v>98</v>
      </c>
    </row>
    <row r="10" spans="2:5" ht="15.6" x14ac:dyDescent="0.3">
      <c r="B10" s="5" t="s">
        <v>8</v>
      </c>
      <c r="C10" s="13">
        <v>88.71</v>
      </c>
      <c r="D10" s="6">
        <v>111</v>
      </c>
    </row>
    <row r="11" spans="2:5" ht="15.6" x14ac:dyDescent="0.3">
      <c r="B11" s="3" t="s">
        <v>9</v>
      </c>
      <c r="C11" s="14">
        <v>115.9</v>
      </c>
      <c r="D11" s="15">
        <v>140</v>
      </c>
    </row>
    <row r="12" spans="2:5" ht="15.6" x14ac:dyDescent="0.3">
      <c r="B12" s="5" t="s">
        <v>10</v>
      </c>
      <c r="C12" s="13">
        <v>129.9</v>
      </c>
      <c r="D12" s="6">
        <v>151</v>
      </c>
    </row>
    <row r="13" spans="2:5" ht="15.6" x14ac:dyDescent="0.3">
      <c r="B13" s="3" t="s">
        <v>11</v>
      </c>
      <c r="C13" s="14">
        <v>120.6</v>
      </c>
      <c r="D13" s="15">
        <v>134</v>
      </c>
    </row>
    <row r="14" spans="2:5" ht="15.6" x14ac:dyDescent="0.3">
      <c r="B14" s="5" t="s">
        <v>12</v>
      </c>
      <c r="C14" s="13">
        <v>132.79</v>
      </c>
      <c r="D14" s="6">
        <v>137</v>
      </c>
    </row>
    <row r="15" spans="2:5" ht="15.6" x14ac:dyDescent="0.3">
      <c r="B15" s="3" t="s">
        <v>13</v>
      </c>
      <c r="C15" s="14">
        <v>125.65</v>
      </c>
      <c r="D15" s="20">
        <v>125</v>
      </c>
      <c r="E15" s="21"/>
    </row>
    <row r="16" spans="2:5" ht="15.6" x14ac:dyDescent="0.3">
      <c r="B16" s="5" t="s">
        <v>14</v>
      </c>
      <c r="C16" s="13">
        <v>125.39</v>
      </c>
      <c r="D16" s="6">
        <v>129</v>
      </c>
    </row>
    <row r="17" spans="2:4" ht="15.6" x14ac:dyDescent="0.3">
      <c r="B17" s="3" t="s">
        <v>15</v>
      </c>
      <c r="C17" s="16">
        <v>121.22</v>
      </c>
      <c r="D17" s="4">
        <v>109</v>
      </c>
    </row>
    <row r="18" spans="2:4" ht="16.2" thickBot="1" x14ac:dyDescent="0.35">
      <c r="B18" s="17" t="s">
        <v>16</v>
      </c>
      <c r="C18" s="18">
        <f>SUM(C6:C17)</f>
        <v>1290.5500000000002</v>
      </c>
      <c r="D18" s="19">
        <f>SUM(D6:D17)</f>
        <v>1437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18"/>
  <sheetViews>
    <sheetView workbookViewId="0"/>
  </sheetViews>
  <sheetFormatPr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3" spans="2:5" ht="15" thickBot="1" x14ac:dyDescent="0.35"/>
    <row r="4" spans="2:5" ht="21.6" thickBot="1" x14ac:dyDescent="0.35">
      <c r="B4" s="35" t="s">
        <v>19</v>
      </c>
      <c r="C4" s="36"/>
      <c r="D4" s="37"/>
    </row>
    <row r="5" spans="2:5" ht="18.600000000000001" thickTop="1" x14ac:dyDescent="0.35">
      <c r="B5" s="10" t="s">
        <v>2</v>
      </c>
      <c r="C5" s="11" t="s">
        <v>17</v>
      </c>
      <c r="D5" s="12" t="s">
        <v>3</v>
      </c>
    </row>
    <row r="6" spans="2:5" ht="15.6" x14ac:dyDescent="0.3">
      <c r="B6" s="5" t="s">
        <v>4</v>
      </c>
      <c r="C6" s="13">
        <v>107.62</v>
      </c>
      <c r="D6" s="6">
        <v>101</v>
      </c>
    </row>
    <row r="7" spans="2:5" ht="15.6" x14ac:dyDescent="0.3">
      <c r="B7" s="3" t="s">
        <v>5</v>
      </c>
      <c r="C7" s="14">
        <v>95.51</v>
      </c>
      <c r="D7" s="15">
        <v>92</v>
      </c>
    </row>
    <row r="8" spans="2:5" ht="15.6" x14ac:dyDescent="0.3">
      <c r="B8" s="5" t="s">
        <v>6</v>
      </c>
      <c r="C8" s="13">
        <v>115.48</v>
      </c>
      <c r="D8" s="6">
        <v>108</v>
      </c>
    </row>
    <row r="9" spans="2:5" ht="15.6" x14ac:dyDescent="0.3">
      <c r="B9" s="3" t="s">
        <v>7</v>
      </c>
      <c r="C9" s="14">
        <v>115.11</v>
      </c>
      <c r="D9" s="15">
        <v>109</v>
      </c>
    </row>
    <row r="10" spans="2:5" ht="15.6" x14ac:dyDescent="0.3">
      <c r="B10" s="5" t="s">
        <v>8</v>
      </c>
      <c r="C10" s="13">
        <v>121.15</v>
      </c>
      <c r="D10" s="6">
        <v>129</v>
      </c>
    </row>
    <row r="11" spans="2:5" ht="15.6" x14ac:dyDescent="0.3">
      <c r="B11" s="3" t="s">
        <v>9</v>
      </c>
      <c r="C11" s="14">
        <v>157.65</v>
      </c>
      <c r="D11" s="15">
        <v>172</v>
      </c>
    </row>
    <row r="12" spans="2:5" ht="15.6" x14ac:dyDescent="0.3">
      <c r="B12" s="5" t="s">
        <v>10</v>
      </c>
      <c r="C12" s="13">
        <v>172.28</v>
      </c>
      <c r="D12" s="6">
        <v>208</v>
      </c>
    </row>
    <row r="13" spans="2:5" ht="15.6" x14ac:dyDescent="0.3">
      <c r="B13" s="3" t="s">
        <v>11</v>
      </c>
      <c r="C13" s="14">
        <v>269.63</v>
      </c>
      <c r="D13" s="15">
        <v>342</v>
      </c>
    </row>
    <row r="14" spans="2:5" ht="15.6" x14ac:dyDescent="0.3">
      <c r="B14" s="5" t="s">
        <v>12</v>
      </c>
      <c r="C14" s="13">
        <v>246.73</v>
      </c>
      <c r="D14" s="6">
        <v>314</v>
      </c>
    </row>
    <row r="15" spans="2:5" ht="15.6" x14ac:dyDescent="0.3">
      <c r="B15" s="3" t="s">
        <v>13</v>
      </c>
      <c r="C15" s="14">
        <v>232.86</v>
      </c>
      <c r="D15" s="20">
        <v>321</v>
      </c>
      <c r="E15" s="21"/>
    </row>
    <row r="16" spans="2:5" ht="15.6" x14ac:dyDescent="0.3">
      <c r="B16" s="5" t="s">
        <v>14</v>
      </c>
      <c r="C16" s="13">
        <v>189.72</v>
      </c>
      <c r="D16" s="6">
        <v>255</v>
      </c>
    </row>
    <row r="17" spans="2:4" ht="15.6" x14ac:dyDescent="0.3">
      <c r="B17" s="3" t="s">
        <v>15</v>
      </c>
      <c r="C17" s="16">
        <v>164.37</v>
      </c>
      <c r="D17" s="4">
        <v>210</v>
      </c>
    </row>
    <row r="18" spans="2:4" ht="16.2" thickBot="1" x14ac:dyDescent="0.35">
      <c r="B18" s="17" t="s">
        <v>16</v>
      </c>
      <c r="C18" s="18">
        <f>SUM(C6:C17)</f>
        <v>1988.1100000000001</v>
      </c>
      <c r="D18" s="19">
        <f>SUM(D6:D17)</f>
        <v>2361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18"/>
  <sheetViews>
    <sheetView workbookViewId="0">
      <selection activeCell="D18" sqref="D18"/>
    </sheetView>
  </sheetViews>
  <sheetFormatPr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3" spans="2:5" ht="15" thickBot="1" x14ac:dyDescent="0.35"/>
    <row r="4" spans="2:5" ht="21.6" thickBot="1" x14ac:dyDescent="0.35">
      <c r="B4" s="35" t="s">
        <v>19</v>
      </c>
      <c r="C4" s="36"/>
      <c r="D4" s="37"/>
    </row>
    <row r="5" spans="2:5" ht="18.600000000000001" thickTop="1" x14ac:dyDescent="0.35">
      <c r="B5" s="10" t="s">
        <v>2</v>
      </c>
      <c r="C5" s="11" t="s">
        <v>17</v>
      </c>
      <c r="D5" s="12" t="s">
        <v>3</v>
      </c>
    </row>
    <row r="6" spans="2:5" ht="15.6" x14ac:dyDescent="0.3">
      <c r="B6" s="5" t="s">
        <v>4</v>
      </c>
      <c r="C6" s="13">
        <v>98.52</v>
      </c>
      <c r="D6" s="6">
        <v>119</v>
      </c>
    </row>
    <row r="7" spans="2:5" ht="15.6" x14ac:dyDescent="0.3">
      <c r="B7" s="3" t="s">
        <v>5</v>
      </c>
      <c r="C7" s="14">
        <v>140.32</v>
      </c>
      <c r="D7" s="15">
        <v>159</v>
      </c>
    </row>
    <row r="8" spans="2:5" ht="15.6" x14ac:dyDescent="0.3">
      <c r="B8" s="5" t="s">
        <v>6</v>
      </c>
      <c r="C8" s="13">
        <v>178.11</v>
      </c>
      <c r="D8" s="6">
        <v>209</v>
      </c>
    </row>
    <row r="9" spans="2:5" ht="15.6" x14ac:dyDescent="0.3">
      <c r="B9" s="3" t="s">
        <v>7</v>
      </c>
      <c r="C9" s="14">
        <v>173.09</v>
      </c>
      <c r="D9" s="15">
        <v>209</v>
      </c>
    </row>
    <row r="10" spans="2:5" ht="15.6" x14ac:dyDescent="0.3">
      <c r="B10" s="5" t="s">
        <v>8</v>
      </c>
      <c r="C10" s="13">
        <v>251.4</v>
      </c>
      <c r="D10" s="6">
        <v>311</v>
      </c>
    </row>
    <row r="11" spans="2:5" ht="15.6" x14ac:dyDescent="0.3">
      <c r="B11" s="3" t="s">
        <v>9</v>
      </c>
      <c r="C11" s="14">
        <v>115.36</v>
      </c>
      <c r="D11" s="15">
        <v>136</v>
      </c>
    </row>
    <row r="12" spans="2:5" ht="15.6" x14ac:dyDescent="0.3">
      <c r="B12" s="5" t="s">
        <v>10</v>
      </c>
      <c r="C12" s="13">
        <v>105.43</v>
      </c>
      <c r="D12" s="6">
        <v>123</v>
      </c>
    </row>
    <row r="13" spans="2:5" ht="15.6" x14ac:dyDescent="0.3">
      <c r="B13" s="3" t="s">
        <v>11</v>
      </c>
      <c r="C13" s="14">
        <v>129.56</v>
      </c>
      <c r="D13" s="15">
        <v>155</v>
      </c>
    </row>
    <row r="14" spans="2:5" ht="15.6" x14ac:dyDescent="0.3">
      <c r="B14" s="5" t="s">
        <v>12</v>
      </c>
      <c r="C14" s="13">
        <v>155.58000000000001</v>
      </c>
      <c r="D14" s="6">
        <v>189</v>
      </c>
    </row>
    <row r="15" spans="2:5" ht="15.6" x14ac:dyDescent="0.3">
      <c r="B15" s="3" t="s">
        <v>13</v>
      </c>
      <c r="C15" s="14">
        <v>146.66</v>
      </c>
      <c r="D15" s="20">
        <v>177</v>
      </c>
      <c r="E15" s="21"/>
    </row>
    <row r="16" spans="2:5" ht="15.6" x14ac:dyDescent="0.3">
      <c r="B16" s="5" t="s">
        <v>14</v>
      </c>
      <c r="C16" s="13">
        <v>153.28</v>
      </c>
      <c r="D16" s="6">
        <v>182</v>
      </c>
    </row>
    <row r="17" spans="2:4" ht="15.6" x14ac:dyDescent="0.3">
      <c r="B17" s="3" t="s">
        <v>15</v>
      </c>
      <c r="C17" s="16">
        <v>158.55000000000001</v>
      </c>
      <c r="D17" s="4">
        <v>186</v>
      </c>
    </row>
    <row r="18" spans="2:4" ht="16.2" thickBot="1" x14ac:dyDescent="0.35">
      <c r="B18" s="17" t="s">
        <v>16</v>
      </c>
      <c r="C18" s="18">
        <f>SUM(C6:C17)</f>
        <v>1805.86</v>
      </c>
      <c r="D18" s="19">
        <f>SUM(D6:D17)</f>
        <v>2155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18"/>
  <sheetViews>
    <sheetView workbookViewId="0">
      <selection activeCell="D11" sqref="D11"/>
    </sheetView>
  </sheetViews>
  <sheetFormatPr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3" spans="2:5" ht="15" thickBot="1" x14ac:dyDescent="0.35"/>
    <row r="4" spans="2:5" ht="21.6" thickBot="1" x14ac:dyDescent="0.35">
      <c r="B4" s="35" t="s">
        <v>19</v>
      </c>
      <c r="C4" s="36"/>
      <c r="D4" s="37"/>
    </row>
    <row r="5" spans="2:5" ht="18.600000000000001" thickTop="1" x14ac:dyDescent="0.35">
      <c r="B5" s="10" t="s">
        <v>2</v>
      </c>
      <c r="C5" s="11" t="s">
        <v>17</v>
      </c>
      <c r="D5" s="12" t="s">
        <v>3</v>
      </c>
    </row>
    <row r="6" spans="2:5" ht="15.6" x14ac:dyDescent="0.3">
      <c r="B6" s="5" t="s">
        <v>4</v>
      </c>
      <c r="C6" s="13">
        <v>136.58000000000001</v>
      </c>
      <c r="D6" s="6">
        <v>161</v>
      </c>
    </row>
    <row r="7" spans="2:5" ht="15.6" x14ac:dyDescent="0.3">
      <c r="B7" s="3" t="s">
        <v>5</v>
      </c>
      <c r="C7" s="14">
        <v>84.68</v>
      </c>
      <c r="D7" s="15">
        <v>96</v>
      </c>
    </row>
    <row r="8" spans="2:5" ht="15.6" x14ac:dyDescent="0.3">
      <c r="B8" s="5" t="s">
        <v>6</v>
      </c>
      <c r="C8" s="13">
        <v>61</v>
      </c>
      <c r="D8" s="6">
        <v>65</v>
      </c>
    </row>
    <row r="9" spans="2:5" ht="15.6" x14ac:dyDescent="0.3">
      <c r="B9" s="3" t="s">
        <v>7</v>
      </c>
      <c r="C9" s="14">
        <v>107.11</v>
      </c>
      <c r="D9" s="15">
        <v>125</v>
      </c>
    </row>
    <row r="10" spans="2:5" ht="15.6" x14ac:dyDescent="0.3">
      <c r="B10" s="5" t="s">
        <v>8</v>
      </c>
      <c r="C10" s="13">
        <v>174.18</v>
      </c>
      <c r="D10" s="6">
        <v>212</v>
      </c>
    </row>
    <row r="11" spans="2:5" ht="15.6" x14ac:dyDescent="0.3">
      <c r="B11" s="3" t="s">
        <v>9</v>
      </c>
      <c r="C11" s="14">
        <v>0</v>
      </c>
      <c r="D11" s="15">
        <v>0</v>
      </c>
    </row>
    <row r="12" spans="2:5" ht="15.6" x14ac:dyDescent="0.3">
      <c r="B12" s="5" t="s">
        <v>10</v>
      </c>
      <c r="C12" s="13">
        <v>0</v>
      </c>
      <c r="D12" s="6">
        <v>0</v>
      </c>
    </row>
    <row r="13" spans="2:5" ht="15.6" x14ac:dyDescent="0.3">
      <c r="B13" s="3" t="s">
        <v>11</v>
      </c>
      <c r="C13" s="14">
        <v>0</v>
      </c>
      <c r="D13" s="15">
        <v>0</v>
      </c>
    </row>
    <row r="14" spans="2:5" ht="15.6" x14ac:dyDescent="0.3">
      <c r="B14" s="5" t="s">
        <v>12</v>
      </c>
      <c r="C14" s="13">
        <v>0</v>
      </c>
      <c r="D14" s="6">
        <v>0</v>
      </c>
    </row>
    <row r="15" spans="2:5" ht="15.6" x14ac:dyDescent="0.3">
      <c r="B15" s="3" t="s">
        <v>13</v>
      </c>
      <c r="C15" s="14">
        <v>0</v>
      </c>
      <c r="D15" s="20">
        <v>0</v>
      </c>
      <c r="E15" s="21"/>
    </row>
    <row r="16" spans="2:5" ht="15.6" x14ac:dyDescent="0.3">
      <c r="B16" s="5" t="s">
        <v>14</v>
      </c>
      <c r="C16" s="13">
        <v>0</v>
      </c>
      <c r="D16" s="6">
        <v>0</v>
      </c>
    </row>
    <row r="17" spans="2:4" ht="15.6" x14ac:dyDescent="0.3">
      <c r="B17" s="3" t="s">
        <v>15</v>
      </c>
      <c r="C17" s="16">
        <v>0</v>
      </c>
      <c r="D17" s="4">
        <v>0</v>
      </c>
    </row>
    <row r="18" spans="2:4" ht="16.2" thickBot="1" x14ac:dyDescent="0.35">
      <c r="B18" s="17" t="s">
        <v>16</v>
      </c>
      <c r="C18" s="18">
        <f>SUM(C6:C17)</f>
        <v>563.54999999999995</v>
      </c>
      <c r="D18" s="19">
        <f>SUM(D6:D17)</f>
        <v>659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10</vt:i4>
      </vt:variant>
    </vt:vector>
  </HeadingPairs>
  <TitlesOfParts>
    <vt:vector size="10" baseType="lpstr">
      <vt:lpstr>HISTORICO</vt:lpstr>
      <vt:lpstr>2017</vt:lpstr>
      <vt:lpstr>2018</vt:lpstr>
      <vt:lpstr>2019</vt:lpstr>
      <vt:lpstr>2020</vt:lpstr>
      <vt:lpstr>2021</vt:lpstr>
      <vt:lpstr>2022</vt:lpstr>
      <vt:lpstr>2023</vt:lpstr>
      <vt:lpstr>2024</vt:lpstr>
      <vt:lpstr>GRAFICO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Juuh</dc:creator>
  <cp:lastModifiedBy>ISABEL</cp:lastModifiedBy>
  <dcterms:created xsi:type="dcterms:W3CDTF">2013-09-10T13:21:21Z</dcterms:created>
  <dcterms:modified xsi:type="dcterms:W3CDTF">2024-05-24T19:42:26Z</dcterms:modified>
</cp:coreProperties>
</file>