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b1f92881fa8ca0f0/Área de Trabalho/proben/baixa tensão/condominio/ap_301/"/>
    </mc:Choice>
  </mc:AlternateContent>
  <xr:revisionPtr revIDLastSave="0" documentId="8_{A91DCB5B-803E-4011-94D8-8821F2E70612}" xr6:coauthVersionLast="47" xr6:coauthVersionMax="47" xr10:uidLastSave="{00000000-0000-0000-0000-000000000000}"/>
  <bookViews>
    <workbookView xWindow="-108" yWindow="-108" windowWidth="23256" windowHeight="12456" firstSheet="6" activeTab="9" xr2:uid="{00000000-000D-0000-FFFF-FFFF00000000}"/>
  </bookViews>
  <sheets>
    <sheet name="HISTORICO" sheetId="1" r:id="rId1"/>
    <sheet name="2017" sheetId="10" r:id="rId2"/>
    <sheet name="2018" sheetId="9" r:id="rId3"/>
    <sheet name="2019" sheetId="11" r:id="rId4"/>
    <sheet name="2020" sheetId="12" r:id="rId5"/>
    <sheet name="2021" sheetId="13" r:id="rId6"/>
    <sheet name="2022" sheetId="14" r:id="rId7"/>
    <sheet name="2023" sheetId="15" r:id="rId8"/>
    <sheet name="2024" sheetId="16" r:id="rId9"/>
    <sheet name="GRAFICO" sheetId="6" r:id="rId1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3" i="1" l="1"/>
  <c r="C13" i="1"/>
  <c r="D18" i="16"/>
  <c r="C18" i="16"/>
  <c r="D18" i="15"/>
  <c r="C18" i="15"/>
  <c r="D12" i="1"/>
  <c r="D18" i="14"/>
  <c r="C18" i="14"/>
  <c r="C12" i="1" s="1"/>
  <c r="D18" i="13"/>
  <c r="D11" i="1" s="1"/>
  <c r="C18" i="13"/>
  <c r="C11" i="1" s="1"/>
  <c r="D18" i="12"/>
  <c r="D10" i="1" s="1"/>
  <c r="C18" i="12"/>
  <c r="C10" i="1" s="1"/>
  <c r="D18" i="11"/>
  <c r="D9" i="1" s="1"/>
  <c r="C18" i="11"/>
  <c r="C9" i="1" s="1"/>
  <c r="D18" i="9"/>
  <c r="D8" i="1" s="1"/>
  <c r="C18" i="9"/>
  <c r="C8" i="1" s="1"/>
  <c r="D18" i="10"/>
  <c r="D7" i="1" s="1"/>
  <c r="C18" i="10"/>
  <c r="C7" i="1" s="1"/>
</calcChain>
</file>

<file path=xl/sharedStrings.xml><?xml version="1.0" encoding="utf-8"?>
<sst xmlns="http://schemas.openxmlformats.org/spreadsheetml/2006/main" count="144" uniqueCount="20">
  <si>
    <t>Ano</t>
  </si>
  <si>
    <t>Total em consumo (kWh)</t>
  </si>
  <si>
    <t>Mês</t>
  </si>
  <si>
    <t>Consumo Ativo (kWh)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</si>
  <si>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</si>
  <si>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</si>
  <si>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</si>
  <si>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</si>
  <si>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</si>
  <si>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</si>
  <si>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</si>
  <si>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</si>
  <si>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</si>
  <si>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</si>
  <si>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</si>
  <si>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</si>
  <si>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</t>
  </si>
  <si>
    <t>Fatura Total (R$)</t>
  </si>
  <si>
    <t>Total em dinheiro (R$)</t>
  </si>
  <si>
    <t>APARTAMENTO 301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</si>
</sst>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(* #,##0.00_);_(* \(#,##0.00\);_(* &quot;-&quot;??_);_(@_)"/>
    <numFmt numFmtId="165" formatCode="&quot;R$&quot;\ #,##0.00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666666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color theme="1"/>
      <name val="Tw Cen MT"/>
      <family val="2"/>
    </font>
    <font>
      <sz val="11"/>
      <color theme="1"/>
      <name val="Berlin Sans FB"/>
      <family val="2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</cellStyleXfs>
  <cellXfs count="43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3" fillId="0" borderId="1" xfId="0" applyFont="1" applyBorder="1" applyAlignment="1">
      <alignment horizontal="center"/>
    </xf>
    <xf numFmtId="3" fontId="3" fillId="0" borderId="2" xfId="0" applyNumberFormat="1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3" fontId="3" fillId="3" borderId="2" xfId="0" applyNumberFormat="1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4" fontId="3" fillId="3" borderId="0" xfId="0" applyNumberFormat="1" applyFont="1" applyFill="1" applyAlignment="1">
      <alignment horizontal="center" vertical="center"/>
    </xf>
    <xf numFmtId="4" fontId="3" fillId="0" borderId="0" xfId="0" applyNumberFormat="1" applyFont="1" applyAlignment="1">
      <alignment horizontal="center"/>
    </xf>
    <xf numFmtId="3" fontId="3" fillId="0" borderId="2" xfId="0" applyNumberFormat="1" applyFont="1" applyBorder="1" applyAlignment="1">
      <alignment horizontal="center"/>
    </xf>
    <xf numFmtId="4" fontId="3" fillId="0" borderId="0" xfId="0" applyNumberFormat="1" applyFont="1" applyAlignment="1">
      <alignment horizontal="center" vertical="center"/>
    </xf>
    <xf numFmtId="0" fontId="7" fillId="3" borderId="3" xfId="0" applyFont="1" applyFill="1" applyBorder="1" applyAlignment="1">
      <alignment horizontal="center"/>
    </xf>
    <xf numFmtId="4" fontId="7" fillId="3" borderId="4" xfId="0" applyNumberFormat="1" applyFont="1" applyFill="1" applyBorder="1" applyAlignment="1">
      <alignment horizontal="center" vertical="center"/>
    </xf>
    <xf numFmtId="3" fontId="7" fillId="3" borderId="5" xfId="0" applyNumberFormat="1" applyFont="1" applyFill="1" applyBorder="1" applyAlignment="1">
      <alignment horizontal="center" vertical="center"/>
    </xf>
    <xf numFmtId="0" fontId="8" fillId="0" borderId="0" xfId="0" applyFont="1"/>
    <xf numFmtId="0" fontId="9" fillId="0" borderId="0" xfId="0" applyFont="1"/>
    <xf numFmtId="0" fontId="3" fillId="0" borderId="2" xfId="0" applyFont="1" applyBorder="1" applyAlignment="1">
      <alignment horizontal="center"/>
    </xf>
    <xf numFmtId="17" fontId="3" fillId="3" borderId="1" xfId="0" applyNumberFormat="1" applyFont="1" applyFill="1" applyBorder="1" applyAlignment="1">
      <alignment horizontal="center"/>
    </xf>
    <xf numFmtId="17" fontId="3" fillId="0" borderId="1" xfId="0" applyNumberFormat="1" applyFont="1" applyBorder="1" applyAlignment="1">
      <alignment horizontal="center"/>
    </xf>
    <xf numFmtId="165" fontId="3" fillId="3" borderId="0" xfId="2" applyNumberFormat="1" applyFont="1" applyFill="1" applyBorder="1" applyAlignment="1"/>
    <xf numFmtId="165" fontId="3" fillId="0" borderId="0" xfId="0" applyNumberFormat="1" applyFont="1" applyAlignment="1">
      <alignment horizontal="center" vertical="center"/>
    </xf>
    <xf numFmtId="165" fontId="3" fillId="3" borderId="0" xfId="0" applyNumberFormat="1" applyFont="1" applyFill="1" applyAlignment="1">
      <alignment horizontal="center" vertical="center"/>
    </xf>
    <xf numFmtId="165" fontId="3" fillId="3" borderId="0" xfId="2" applyNumberFormat="1" applyFont="1" applyFill="1" applyBorder="1" applyAlignment="1">
      <alignment horizontal="center"/>
    </xf>
    <xf numFmtId="165" fontId="3" fillId="0" borderId="0" xfId="2" applyNumberFormat="1" applyFont="1" applyBorder="1" applyAlignment="1"/>
    <xf numFmtId="165" fontId="3" fillId="0" borderId="4" xfId="0" applyNumberFormat="1" applyFont="1" applyBorder="1" applyAlignment="1">
      <alignment horizontal="right"/>
    </xf>
    <xf numFmtId="165" fontId="3" fillId="0" borderId="0" xfId="2" applyNumberFormat="1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165" fontId="3" fillId="0" borderId="0" xfId="0" applyNumberFormat="1" applyFont="1" applyBorder="1" applyAlignment="1">
      <alignment horizontal="center"/>
    </xf>
    <xf numFmtId="165" fontId="3" fillId="3" borderId="0" xfId="0" applyNumberFormat="1" applyFont="1" applyFill="1" applyBorder="1" applyAlignment="1">
      <alignment horizontal="center" vertical="center"/>
    </xf>
    <xf numFmtId="165" fontId="3" fillId="0" borderId="0" xfId="0" applyNumberFormat="1" applyFont="1" applyBorder="1" applyAlignment="1">
      <alignment horizontal="center" vertical="center"/>
    </xf>
    <xf numFmtId="17" fontId="3" fillId="3" borderId="3" xfId="0" applyNumberFormat="1" applyFont="1" applyFill="1" applyBorder="1" applyAlignment="1">
      <alignment horizontal="center"/>
    </xf>
    <xf numFmtId="165" fontId="3" fillId="3" borderId="4" xfId="0" applyNumberFormat="1" applyFont="1" applyFill="1" applyBorder="1" applyAlignment="1">
      <alignment horizontal="center" vertical="center"/>
    </xf>
    <xf numFmtId="3" fontId="3" fillId="3" borderId="5" xfId="0" applyNumberFormat="1" applyFont="1" applyFill="1" applyBorder="1" applyAlignment="1">
      <alignment horizontal="center" vertical="center"/>
    </xf>
  </cellXfs>
  <cellStyles count="5">
    <cellStyle name="Normal" xfId="0" builtinId="0"/>
    <cellStyle name="Normal 4" xfId="4" xr:uid="{00000000-0005-0000-0000-000001000000}"/>
    <cellStyle name="Vírgula" xfId="2" builtinId="3"/>
    <cellStyle name="Vírgula 3" xfId="1" xr:uid="{00000000-0005-0000-0000-000003000000}"/>
    <cellStyle name="Vírgula 4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0802540131921816E-2"/>
          <c:y val="5.3980124279336884E-2"/>
          <c:w val="0.89156939652206357"/>
          <c:h val="0.82804880409471693"/>
        </c:manualLayout>
      </c:layout>
      <c:lineChart>
        <c:grouping val="stacked"/>
        <c:varyColors val="0"/>
        <c:ser>
          <c:idx val="0"/>
          <c:order val="0"/>
          <c:tx>
            <c:strRef>
              <c:f>HISTORICO!$C$5</c:f>
              <c:strCache>
                <c:ptCount val="1"/>
                <c:pt idx="0">
                  <c:v>Total em dinheiro (R$)</c:v>
                </c:pt>
              </c:strCache>
            </c:strRef>
          </c:tx>
          <c:spPr>
            <a:ln>
              <a:solidFill>
                <a:schemeClr val="tx2">
                  <a:lumMod val="50000"/>
                </a:schemeClr>
              </a:solidFill>
            </a:ln>
          </c:spPr>
          <c:marker>
            <c:spPr>
              <a:solidFill>
                <a:schemeClr val="tx2">
                  <a:lumMod val="50000"/>
                </a:schemeClr>
              </a:solidFill>
              <a:ln>
                <a:solidFill>
                  <a:schemeClr val="tx2">
                    <a:lumMod val="50000"/>
                  </a:schemeClr>
                </a:solidFill>
              </a:ln>
            </c:spPr>
          </c:marker>
          <c:dLbls>
            <c:dLbl>
              <c:idx val="0"/>
              <c:layout>
                <c:manualLayout>
                  <c:x val="-1.8399564089576527E-3"/>
                  <c:y val="3.981308561769436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E79-4EE1-A0CF-45BA822FEC31}"/>
                </c:ext>
              </c:extLst>
            </c:dLbl>
            <c:dLbl>
              <c:idx val="1"/>
              <c:layout>
                <c:manualLayout>
                  <c:x val="-4.1038126813095731E-2"/>
                  <c:y val="7.62073088080122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E79-4EE1-A0CF-45BA822FEC31}"/>
                </c:ext>
              </c:extLst>
            </c:dLbl>
            <c:dLbl>
              <c:idx val="2"/>
              <c:layout>
                <c:manualLayout>
                  <c:x val="-6.3208738162115752E-2"/>
                  <c:y val="-2.77837804250795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E79-4EE1-A0CF-45BA822FEC31}"/>
                </c:ext>
              </c:extLst>
            </c:dLbl>
            <c:dLbl>
              <c:idx val="3"/>
              <c:layout>
                <c:manualLayout>
                  <c:x val="-7.2002732114626072E-2"/>
                  <c:y val="6.7739318643915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E79-4EE1-A0CF-45BA822FEC31}"/>
                </c:ext>
              </c:extLst>
            </c:dLbl>
            <c:dLbl>
              <c:idx val="4"/>
              <c:layout>
                <c:manualLayout>
                  <c:x val="-8.479046860715457E-2"/>
                  <c:y val="6.44544269276536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E79-4EE1-A0CF-45BA822FEC31}"/>
                </c:ext>
              </c:extLst>
            </c:dLbl>
            <c:dLbl>
              <c:idx val="5"/>
              <c:layout>
                <c:manualLayout>
                  <c:x val="-9.6237586529753963E-2"/>
                  <c:y val="-3.44323355897917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E79-4EE1-A0CF-45BA822FEC31}"/>
                </c:ext>
              </c:extLst>
            </c:dLbl>
            <c:dLbl>
              <c:idx val="6"/>
              <c:layout>
                <c:manualLayout>
                  <c:x val="-4.8139706220932908E-2"/>
                  <c:y val="6.88200252916653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E79-4EE1-A0CF-45BA822FEC31}"/>
                </c:ext>
              </c:extLst>
            </c:dLbl>
            <c:dLbl>
              <c:idx val="7"/>
              <c:layout>
                <c:manualLayout>
                  <c:x val="-5.5201707742231813E-2"/>
                  <c:y val="2.84224628171478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E79-4EE1-A0CF-45BA822FEC31}"/>
                </c:ext>
              </c:extLst>
            </c:dLbl>
            <c:dLbl>
              <c:idx val="8"/>
              <c:layout>
                <c:manualLayout>
                  <c:x val="-4.883227992582094E-2"/>
                  <c:y val="-1.89668999708369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E79-4EE1-A0CF-45BA822FEC31}"/>
                </c:ext>
              </c:extLst>
            </c:dLbl>
            <c:dLbl>
              <c:idx val="9"/>
              <c:layout>
                <c:manualLayout>
                  <c:x val="-6.7940563375054455E-2"/>
                  <c:y val="2.47568533100027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E79-4EE1-A0CF-45BA822FEC31}"/>
                </c:ext>
              </c:extLst>
            </c:dLbl>
            <c:dLbl>
              <c:idx val="10"/>
              <c:layout>
                <c:manualLayout>
                  <c:x val="-1.2738855632822796E-2"/>
                  <c:y val="1.65904782735491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CE79-4EE1-A0CF-45BA822FEC31}"/>
                </c:ext>
              </c:extLst>
            </c:dLbl>
            <c:dLbl>
              <c:idx val="11"/>
              <c:layout>
                <c:manualLayout>
                  <c:x val="-4.883227992582094E-2"/>
                  <c:y val="-2.95769539224263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CE79-4EE1-A0CF-45BA822FEC31}"/>
                </c:ext>
              </c:extLst>
            </c:dLbl>
            <c:numFmt formatCode="&quot;R$&quot;\ #,##0.0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HISTORICO!$B$7:$B$13</c:f>
              <c:numCache>
                <c:formatCode>General</c:formatCode>
                <c:ptCount val="7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</c:numCache>
            </c:numRef>
          </c:cat>
          <c:val>
            <c:numRef>
              <c:f>HISTORICO!$C$7:$C$13</c:f>
              <c:numCache>
                <c:formatCode>"R$"\ #,##0.00</c:formatCode>
                <c:ptCount val="7"/>
                <c:pt idx="0">
                  <c:v>173.197</c:v>
                </c:pt>
                <c:pt idx="1">
                  <c:v>1631.43</c:v>
                </c:pt>
                <c:pt idx="2">
                  <c:v>2213.64</c:v>
                </c:pt>
                <c:pt idx="3">
                  <c:v>1965.34</c:v>
                </c:pt>
                <c:pt idx="4">
                  <c:v>1315.86</c:v>
                </c:pt>
                <c:pt idx="5">
                  <c:v>3729.78</c:v>
                </c:pt>
                <c:pt idx="6">
                  <c:v>1796.2299999999998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CE79-4EE1-A0CF-45BA822FEC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643072"/>
        <c:axId val="108644608"/>
      </c:lineChart>
      <c:lineChart>
        <c:grouping val="stacked"/>
        <c:varyColors val="0"/>
        <c:ser>
          <c:idx val="1"/>
          <c:order val="1"/>
          <c:tx>
            <c:strRef>
              <c:f>HISTORICO!$D$5</c:f>
              <c:strCache>
                <c:ptCount val="1"/>
                <c:pt idx="0">
                  <c:v>Total em consumo (kWh)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dLbls>
            <c:dLbl>
              <c:idx val="0"/>
              <c:layout>
                <c:manualLayout>
                  <c:x val="-5.1967544627097052E-2"/>
                  <c:y val="-2.80772005647473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CE79-4EE1-A0CF-45BA822FEC31}"/>
                </c:ext>
              </c:extLst>
            </c:dLbl>
            <c:dLbl>
              <c:idx val="1"/>
              <c:layout>
                <c:manualLayout>
                  <c:x val="-6.9435449782260364E-2"/>
                  <c:y val="-3.40134706589009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CE79-4EE1-A0CF-45BA822FEC31}"/>
                </c:ext>
              </c:extLst>
            </c:dLbl>
            <c:dLbl>
              <c:idx val="2"/>
              <c:layout>
                <c:manualLayout>
                  <c:x val="-6.3694278164113577E-2"/>
                  <c:y val="-4.84367736861175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CE79-4EE1-A0CF-45BA822FEC31}"/>
                </c:ext>
              </c:extLst>
            </c:dLbl>
            <c:dLbl>
              <c:idx val="3"/>
              <c:layout>
                <c:manualLayout>
                  <c:x val="-5.7324850347702232E-2"/>
                  <c:y val="-3.4357573990119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CE79-4EE1-A0CF-45BA822FEC31}"/>
                </c:ext>
              </c:extLst>
            </c:dLbl>
            <c:dLbl>
              <c:idx val="4"/>
              <c:layout>
                <c:manualLayout>
                  <c:x val="-6.2330969593713093E-2"/>
                  <c:y val="-4.9574770930924314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/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7.2284644194756553E-2"/>
                      <c:h val="6.1330554938767143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1-CE79-4EE1-A0CF-45BA822FEC31}"/>
                </c:ext>
              </c:extLst>
            </c:dLbl>
            <c:dLbl>
              <c:idx val="5"/>
              <c:layout>
                <c:manualLayout>
                  <c:x val="-2.347380734711537E-2"/>
                  <c:y val="-6.52285058727744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CE79-4EE1-A0CF-45BA822FEC31}"/>
                </c:ext>
              </c:extLst>
            </c:dLbl>
            <c:dLbl>
              <c:idx val="6"/>
              <c:layout>
                <c:manualLayout>
                  <c:x val="-2.8327270494696934E-2"/>
                  <c:y val="-4.549738165675366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CE79-4EE1-A0CF-45BA822FEC31}"/>
                </c:ext>
              </c:extLst>
            </c:dLbl>
            <c:dLbl>
              <c:idx val="7"/>
              <c:layout>
                <c:manualLayout>
                  <c:x val="-3.8216566898468148E-2"/>
                  <c:y val="3.00925925925925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CE79-4EE1-A0CF-45BA822FEC31}"/>
                </c:ext>
              </c:extLst>
            </c:dLbl>
            <c:dLbl>
              <c:idx val="8"/>
              <c:layout>
                <c:manualLayout>
                  <c:x val="-5.7324850347702232E-2"/>
                  <c:y val="-2.52730387868185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CE79-4EE1-A0CF-45BA822FEC31}"/>
                </c:ext>
              </c:extLst>
            </c:dLbl>
            <c:dLbl>
              <c:idx val="9"/>
              <c:layout>
                <c:manualLayout>
                  <c:x val="-2.1231426054704652E-2"/>
                  <c:y val="2.67463181685624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CE79-4EE1-A0CF-45BA822FEC31}"/>
                </c:ext>
              </c:extLst>
            </c:dLbl>
            <c:dLbl>
              <c:idx val="10"/>
              <c:layout>
                <c:manualLayout>
                  <c:x val="-1.6985140843763746E-2"/>
                  <c:y val="1.32442038495188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CE79-4EE1-A0CF-45BA822FEC31}"/>
                </c:ext>
              </c:extLst>
            </c:dLbl>
            <c:dLbl>
              <c:idx val="11"/>
              <c:layout>
                <c:manualLayout>
                  <c:x val="-0.10403398766805216"/>
                  <c:y val="1.08003426655001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CE79-4EE1-A0CF-45BA822FEC31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HISTORICO!$B$7:$B$13</c:f>
              <c:numCache>
                <c:formatCode>General</c:formatCode>
                <c:ptCount val="7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</c:numCache>
            </c:numRef>
          </c:cat>
          <c:val>
            <c:numRef>
              <c:f>HISTORICO!$D$7:$D$13</c:f>
              <c:numCache>
                <c:formatCode>#,##0</c:formatCode>
                <c:ptCount val="7"/>
                <c:pt idx="0">
                  <c:v>284</c:v>
                </c:pt>
                <c:pt idx="1">
                  <c:v>2101</c:v>
                </c:pt>
                <c:pt idx="2">
                  <c:v>2737</c:v>
                </c:pt>
                <c:pt idx="3">
                  <c:v>2655</c:v>
                </c:pt>
                <c:pt idx="4">
                  <c:v>1494</c:v>
                </c:pt>
                <c:pt idx="5">
                  <c:v>4575</c:v>
                </c:pt>
                <c:pt idx="6">
                  <c:v>2142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CE79-4EE1-A0CF-45BA822FEC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561920"/>
        <c:axId val="108560384"/>
      </c:lineChart>
      <c:catAx>
        <c:axId val="108643072"/>
        <c:scaling>
          <c:orientation val="minMax"/>
        </c:scaling>
        <c:delete val="0"/>
        <c:axPos val="b"/>
        <c:majorGridlines>
          <c:spPr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1800000"/>
          <a:lstStyle/>
          <a:p>
            <a:pPr>
              <a:defRPr sz="1000" baseline="0">
                <a:latin typeface="Tw Cen MT" pitchFamily="34" charset="0"/>
              </a:defRPr>
            </a:pPr>
            <a:endParaRPr lang="pt-BR"/>
          </a:p>
        </c:txPr>
        <c:crossAx val="108644608"/>
        <c:crosses val="autoZero"/>
        <c:auto val="1"/>
        <c:lblAlgn val="ctr"/>
        <c:lblOffset val="100"/>
        <c:noMultiLvlLbl val="0"/>
      </c:catAx>
      <c:valAx>
        <c:axId val="108644608"/>
        <c:scaling>
          <c:orientation val="minMax"/>
        </c:scaling>
        <c:delete val="1"/>
        <c:axPos val="l"/>
        <c:numFmt formatCode="#,##0" sourceLinked="0"/>
        <c:majorTickMark val="out"/>
        <c:minorTickMark val="none"/>
        <c:tickLblPos val="none"/>
        <c:crossAx val="108643072"/>
        <c:crosses val="autoZero"/>
        <c:crossBetween val="between"/>
      </c:valAx>
      <c:valAx>
        <c:axId val="108560384"/>
        <c:scaling>
          <c:orientation val="minMax"/>
        </c:scaling>
        <c:delete val="1"/>
        <c:axPos val="r"/>
        <c:numFmt formatCode="#,##0" sourceLinked="0"/>
        <c:majorTickMark val="out"/>
        <c:minorTickMark val="none"/>
        <c:tickLblPos val="none"/>
        <c:crossAx val="108561920"/>
        <c:crosses val="max"/>
        <c:crossBetween val="between"/>
      </c:valAx>
      <c:catAx>
        <c:axId val="1085619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08560384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6.2031281177572103E-2"/>
          <c:y val="5.2888347308186673E-2"/>
          <c:w val="0.32175332016082281"/>
          <c:h val="0.10590283589822418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 baseline="0">
              <a:latin typeface="Tw Cen MT" pitchFamily="34" charset="0"/>
            </a:defRPr>
          </a:pPr>
          <a:endParaRPr lang="pt-BR"/>
        </a:p>
      </c:txPr>
    </c:legend>
    <c:plotVisOnly val="1"/>
    <c:dispBlanksAs val="zero"/>
    <c:showDLblsOverMax val="0"/>
  </c:chart>
  <c:spPr>
    <a:ln>
      <a:solidFill>
        <a:sysClr val="windowText" lastClr="000000"/>
      </a:solidFill>
    </a:ln>
  </c:spPr>
  <c:txPr>
    <a:bodyPr/>
    <a:lstStyle/>
    <a:p>
      <a:pPr>
        <a:defRPr b="1"/>
      </a:pPr>
      <a:endParaRPr lang="pt-BR"/>
    </a:p>
  </c:txPr>
  <c:printSettings>
    <c:headerFooter/>
    <c:pageMargins b="0.78740157499999996" l="0.511811024" r="0.511811024" t="0.78740157499999996" header="0.31496062000000336" footer="0.3149606200000033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5087179334624713E-2"/>
          <c:y val="3.5480210204986783E-2"/>
          <c:w val="0.95922823663779888"/>
          <c:h val="0.80756437798108749"/>
        </c:manualLayout>
      </c:layout>
      <c:lineChart>
        <c:grouping val="stacked"/>
        <c:varyColors val="0"/>
        <c:ser>
          <c:idx val="0"/>
          <c:order val="0"/>
          <c:tx>
            <c:strRef>
              <c:f>GRAFICO!$C$5</c:f>
              <c:strCache>
                <c:ptCount val="1"/>
                <c:pt idx="0">
                  <c:v>Fatura Total (R$)</c:v>
                </c:pt>
              </c:strCache>
            </c:strRef>
          </c:tx>
          <c:spPr>
            <a:ln>
              <a:solidFill>
                <a:schemeClr val="tx2">
                  <a:lumMod val="50000"/>
                </a:schemeClr>
              </a:solidFill>
            </a:ln>
          </c:spPr>
          <c:marker>
            <c:spPr>
              <a:solidFill>
                <a:schemeClr val="tx2">
                  <a:lumMod val="50000"/>
                </a:schemeClr>
              </a:solidFill>
              <a:ln>
                <a:solidFill>
                  <a:schemeClr val="tx2">
                    <a:lumMod val="50000"/>
                  </a:schemeClr>
                </a:solidFill>
              </a:ln>
            </c:spPr>
          </c:marker>
          <c:dLbls>
            <c:dLbl>
              <c:idx val="0"/>
              <c:layout>
                <c:manualLayout>
                  <c:x val="-5.2142498366710414E-2"/>
                  <c:y val="-5.38193185553990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D11-41C3-B2D8-64D0C8ADBCAD}"/>
                </c:ext>
              </c:extLst>
            </c:dLbl>
            <c:dLbl>
              <c:idx val="1"/>
              <c:layout>
                <c:manualLayout>
                  <c:x val="-4.3686692150942272E-2"/>
                  <c:y val="7.816469675488377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D11-41C3-B2D8-64D0C8ADBCAD}"/>
                </c:ext>
              </c:extLst>
            </c:dLbl>
            <c:dLbl>
              <c:idx val="2"/>
              <c:layout>
                <c:manualLayout>
                  <c:x val="-5.0882548458071657E-2"/>
                  <c:y val="-4.48309333907498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D11-41C3-B2D8-64D0C8ADBCAD}"/>
                </c:ext>
              </c:extLst>
            </c:dLbl>
            <c:dLbl>
              <c:idx val="3"/>
              <c:layout>
                <c:manualLayout>
                  <c:x val="-4.6683134954914343E-2"/>
                  <c:y val="-4.59130540001539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D11-41C3-B2D8-64D0C8ADBCAD}"/>
                </c:ext>
              </c:extLst>
            </c:dLbl>
            <c:dLbl>
              <c:idx val="4"/>
              <c:layout>
                <c:manualLayout>
                  <c:x val="-3.8295063060424281E-2"/>
                  <c:y val="-4.698672228002923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D11-41C3-B2D8-64D0C8ADBCAD}"/>
                </c:ext>
              </c:extLst>
            </c:dLbl>
            <c:dLbl>
              <c:idx val="5"/>
              <c:layout>
                <c:manualLayout>
                  <c:x val="-4.4857740762903615E-2"/>
                  <c:y val="4.381910057426895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D11-41C3-B2D8-64D0C8ADBCAD}"/>
                </c:ext>
              </c:extLst>
            </c:dLbl>
            <c:dLbl>
              <c:idx val="6"/>
              <c:layout>
                <c:manualLayout>
                  <c:x val="-4.3319988604158109E-2"/>
                  <c:y val="-4.97764358839646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D11-41C3-B2D8-64D0C8ADBCAD}"/>
                </c:ext>
              </c:extLst>
            </c:dLbl>
            <c:dLbl>
              <c:idx val="7"/>
              <c:layout>
                <c:manualLayout>
                  <c:x val="-4.6501785462978958E-2"/>
                  <c:y val="7.22689744788581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D11-41C3-B2D8-64D0C8ADBCAD}"/>
                </c:ext>
              </c:extLst>
            </c:dLbl>
            <c:dLbl>
              <c:idx val="8"/>
              <c:layout>
                <c:manualLayout>
                  <c:x val="-4.9356581155900033E-2"/>
                  <c:y val="-0.1275138451381978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D11-41C3-B2D8-64D0C8ADBCAD}"/>
                </c:ext>
              </c:extLst>
            </c:dLbl>
            <c:dLbl>
              <c:idx val="9"/>
              <c:layout>
                <c:manualLayout>
                  <c:x val="-4.8703837401015783E-2"/>
                  <c:y val="-4.26998342008833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D11-41C3-B2D8-64D0C8ADBCAD}"/>
                </c:ext>
              </c:extLst>
            </c:dLbl>
            <c:dLbl>
              <c:idx val="10"/>
              <c:layout>
                <c:manualLayout>
                  <c:x val="-4.5384054745807506E-2"/>
                  <c:y val="6.53471838839877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4D11-41C3-B2D8-64D0C8ADBCAD}"/>
                </c:ext>
              </c:extLst>
            </c:dLbl>
            <c:dLbl>
              <c:idx val="11"/>
              <c:layout>
                <c:manualLayout>
                  <c:x val="-1.6473055584477293E-2"/>
                  <c:y val="5.48291495043597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4D11-41C3-B2D8-64D0C8ADBCAD}"/>
                </c:ext>
              </c:extLst>
            </c:dLbl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GRAFICO!$B$6:$B$17</c:f>
              <c:numCache>
                <c:formatCode>mmm\-yy</c:formatCode>
                <c:ptCount val="12"/>
                <c:pt idx="0">
                  <c:v>45078</c:v>
                </c:pt>
                <c:pt idx="1">
                  <c:v>45108</c:v>
                </c:pt>
                <c:pt idx="2">
                  <c:v>45139</c:v>
                </c:pt>
                <c:pt idx="3">
                  <c:v>45170</c:v>
                </c:pt>
                <c:pt idx="4">
                  <c:v>45200</c:v>
                </c:pt>
                <c:pt idx="5">
                  <c:v>45231</c:v>
                </c:pt>
                <c:pt idx="6">
                  <c:v>45261</c:v>
                </c:pt>
                <c:pt idx="7">
                  <c:v>45292</c:v>
                </c:pt>
                <c:pt idx="8">
                  <c:v>45323</c:v>
                </c:pt>
                <c:pt idx="9">
                  <c:v>45352</c:v>
                </c:pt>
                <c:pt idx="10">
                  <c:v>45383</c:v>
                </c:pt>
                <c:pt idx="11">
                  <c:v>45413</c:v>
                </c:pt>
              </c:numCache>
            </c:numRef>
          </c:cat>
          <c:val>
            <c:numRef>
              <c:f>GRAFICO!$C$6:$C$17</c:f>
              <c:numCache>
                <c:formatCode>"R$"\ #,##0.00</c:formatCode>
                <c:ptCount val="12"/>
                <c:pt idx="0">
                  <c:v>137.38</c:v>
                </c:pt>
                <c:pt idx="1">
                  <c:v>94.08</c:v>
                </c:pt>
                <c:pt idx="2">
                  <c:v>145.47</c:v>
                </c:pt>
                <c:pt idx="3">
                  <c:v>137.38</c:v>
                </c:pt>
                <c:pt idx="4">
                  <c:v>120.8</c:v>
                </c:pt>
                <c:pt idx="5">
                  <c:v>65.67</c:v>
                </c:pt>
                <c:pt idx="6">
                  <c:v>143.58000000000001</c:v>
                </c:pt>
                <c:pt idx="7">
                  <c:v>58.52</c:v>
                </c:pt>
                <c:pt idx="8">
                  <c:v>40.869999999999997</c:v>
                </c:pt>
                <c:pt idx="9">
                  <c:v>112.08</c:v>
                </c:pt>
                <c:pt idx="10">
                  <c:v>56.2</c:v>
                </c:pt>
                <c:pt idx="11">
                  <c:v>64.12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4D11-41C3-B2D8-64D0C8ADBC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584384"/>
        <c:axId val="109585920"/>
      </c:lineChart>
      <c:lineChart>
        <c:grouping val="stacked"/>
        <c:varyColors val="0"/>
        <c:ser>
          <c:idx val="1"/>
          <c:order val="1"/>
          <c:tx>
            <c:strRef>
              <c:f>GRAFICO!$D$5</c:f>
              <c:strCache>
                <c:ptCount val="1"/>
                <c:pt idx="0">
                  <c:v>Consumo Ativo (kWh)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dLbls>
            <c:dLbl>
              <c:idx val="2"/>
              <c:layout>
                <c:manualLayout>
                  <c:x val="-2.6316728889946628E-2"/>
                  <c:y val="-3.5588755910513853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888-4CB8-855D-43527B57DFFE}"/>
                </c:ext>
              </c:extLst>
            </c:dLbl>
            <c:dLbl>
              <c:idx val="4"/>
              <c:layout>
                <c:manualLayout>
                  <c:x val="-2.4855063426555746E-2"/>
                  <c:y val="-3.2737206843183931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1C4-4550-A8C0-F10A027C62DB}"/>
                </c:ext>
              </c:extLst>
            </c:dLbl>
            <c:dLbl>
              <c:idx val="7"/>
              <c:layout>
                <c:manualLayout>
                  <c:x val="-2.6691050178815713E-2"/>
                  <c:y val="5.5980885392801823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2C5-494B-8AD2-03D520FE1398}"/>
                </c:ext>
              </c:extLst>
            </c:dLbl>
            <c:dLbl>
              <c:idx val="8"/>
              <c:layout>
                <c:manualLayout>
                  <c:x val="-2.1272581444228559E-2"/>
                  <c:y val="-5.7413560472636474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888-4CB8-855D-43527B57DFFE}"/>
                </c:ext>
              </c:extLst>
            </c:dLbl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GRAFICO!$B$6:$B$17</c:f>
              <c:numCache>
                <c:formatCode>mmm\-yy</c:formatCode>
                <c:ptCount val="12"/>
                <c:pt idx="0">
                  <c:v>45078</c:v>
                </c:pt>
                <c:pt idx="1">
                  <c:v>45108</c:v>
                </c:pt>
                <c:pt idx="2">
                  <c:v>45139</c:v>
                </c:pt>
                <c:pt idx="3">
                  <c:v>45170</c:v>
                </c:pt>
                <c:pt idx="4">
                  <c:v>45200</c:v>
                </c:pt>
                <c:pt idx="5">
                  <c:v>45231</c:v>
                </c:pt>
                <c:pt idx="6">
                  <c:v>45261</c:v>
                </c:pt>
                <c:pt idx="7">
                  <c:v>45292</c:v>
                </c:pt>
                <c:pt idx="8">
                  <c:v>45323</c:v>
                </c:pt>
                <c:pt idx="9">
                  <c:v>45352</c:v>
                </c:pt>
                <c:pt idx="10">
                  <c:v>45383</c:v>
                </c:pt>
                <c:pt idx="11">
                  <c:v>45413</c:v>
                </c:pt>
              </c:numCache>
            </c:numRef>
          </c:cat>
          <c:val>
            <c:numRef>
              <c:f>GRAFICO!$D$6:$D$17</c:f>
              <c:numCache>
                <c:formatCode>#,##0</c:formatCode>
                <c:ptCount val="12"/>
                <c:pt idx="0">
                  <c:v>165</c:v>
                </c:pt>
                <c:pt idx="1">
                  <c:v>108</c:v>
                </c:pt>
                <c:pt idx="2">
                  <c:v>176</c:v>
                </c:pt>
                <c:pt idx="3">
                  <c:v>165</c:v>
                </c:pt>
                <c:pt idx="4">
                  <c:v>143</c:v>
                </c:pt>
                <c:pt idx="5">
                  <c:v>69</c:v>
                </c:pt>
                <c:pt idx="6">
                  <c:v>167</c:v>
                </c:pt>
                <c:pt idx="7">
                  <c:v>60</c:v>
                </c:pt>
                <c:pt idx="8">
                  <c:v>38</c:v>
                </c:pt>
                <c:pt idx="9">
                  <c:v>133</c:v>
                </c:pt>
                <c:pt idx="10">
                  <c:v>58</c:v>
                </c:pt>
                <c:pt idx="11">
                  <c:v>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4D11-41C3-B2D8-64D0C8ADBC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605632"/>
        <c:axId val="109587456"/>
      </c:lineChart>
      <c:dateAx>
        <c:axId val="109584384"/>
        <c:scaling>
          <c:orientation val="minMax"/>
        </c:scaling>
        <c:delete val="0"/>
        <c:axPos val="b"/>
        <c:majorGridlines>
          <c:spPr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</c:spPr>
        </c:majorGridlines>
        <c:numFmt formatCode="mmm\-yy" sourceLinked="1"/>
        <c:majorTickMark val="out"/>
        <c:minorTickMark val="none"/>
        <c:tickLblPos val="nextTo"/>
        <c:txPr>
          <a:bodyPr rot="1800000"/>
          <a:lstStyle/>
          <a:p>
            <a:pPr>
              <a:defRPr sz="900" baseline="0">
                <a:latin typeface="Tw Cen MT" pitchFamily="34" charset="0"/>
              </a:defRPr>
            </a:pPr>
            <a:endParaRPr lang="pt-BR"/>
          </a:p>
        </c:txPr>
        <c:crossAx val="109585920"/>
        <c:crosses val="autoZero"/>
        <c:auto val="1"/>
        <c:lblOffset val="100"/>
        <c:baseTimeUnit val="months"/>
      </c:dateAx>
      <c:valAx>
        <c:axId val="109585920"/>
        <c:scaling>
          <c:orientation val="minMax"/>
        </c:scaling>
        <c:delete val="1"/>
        <c:axPos val="l"/>
        <c:numFmt formatCode="#,##0" sourceLinked="0"/>
        <c:majorTickMark val="out"/>
        <c:minorTickMark val="none"/>
        <c:tickLblPos val="none"/>
        <c:crossAx val="109584384"/>
        <c:crosses val="autoZero"/>
        <c:crossBetween val="between"/>
      </c:valAx>
      <c:valAx>
        <c:axId val="109587456"/>
        <c:scaling>
          <c:orientation val="minMax"/>
          <c:max val="15000"/>
        </c:scaling>
        <c:delete val="1"/>
        <c:axPos val="r"/>
        <c:numFmt formatCode="#,##0" sourceLinked="1"/>
        <c:majorTickMark val="out"/>
        <c:minorTickMark val="none"/>
        <c:tickLblPos val="none"/>
        <c:crossAx val="109605632"/>
        <c:crosses val="max"/>
        <c:crossBetween val="between"/>
      </c:valAx>
      <c:dateAx>
        <c:axId val="109605632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one"/>
        <c:crossAx val="109587456"/>
        <c:crosses val="autoZero"/>
        <c:auto val="1"/>
        <c:lblOffset val="100"/>
        <c:baseTimeUnit val="months"/>
      </c:dateAx>
    </c:plotArea>
    <c:legend>
      <c:legendPos val="r"/>
      <c:layout>
        <c:manualLayout>
          <c:xMode val="edge"/>
          <c:yMode val="edge"/>
          <c:x val="0.71989707129151759"/>
          <c:y val="3.7617314997413172E-2"/>
          <c:w val="0.26035575370572167"/>
          <c:h val="0.10070897895237493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 baseline="0">
              <a:latin typeface="Tw Cen MT" pitchFamily="34" charset="0"/>
            </a:defRPr>
          </a:pPr>
          <a:endParaRPr lang="pt-BR"/>
        </a:p>
      </c:txPr>
    </c:legend>
    <c:plotVisOnly val="1"/>
    <c:dispBlanksAs val="zero"/>
    <c:showDLblsOverMax val="0"/>
  </c:chart>
  <c:spPr>
    <a:ln w="12700">
      <a:solidFill>
        <a:sysClr val="windowText" lastClr="000000"/>
      </a:solidFill>
    </a:ln>
  </c:spPr>
  <c:txPr>
    <a:bodyPr/>
    <a:lstStyle/>
    <a:p>
      <a:pPr>
        <a:defRPr b="1"/>
      </a:pPr>
      <a:endParaRPr lang="pt-BR"/>
    </a:p>
  </c:txPr>
  <c:printSettings>
    <c:headerFooter/>
    <c:pageMargins b="0.78740157499999996" l="0.511811024" r="0.511811024" t="0.78740157499999996" header="0.31496062000000347" footer="0.31496062000000347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266701</xdr:colOff>
      <xdr:row>1</xdr:row>
      <xdr:rowOff>28575</xdr:rowOff>
    </xdr:from>
    <xdr:to>
      <xdr:col>9</xdr:col>
      <xdr:colOff>495301</xdr:colOff>
      <xdr:row>22</xdr:row>
      <xdr:rowOff>38100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123824</xdr:colOff>
      <xdr:row>1</xdr:row>
      <xdr:rowOff>114298</xdr:rowOff>
    </xdr:from>
    <xdr:to>
      <xdr:col>18</xdr:col>
      <xdr:colOff>78442</xdr:colOff>
      <xdr:row>24</xdr:row>
      <xdr:rowOff>100853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9"/>
  <sheetViews>
    <sheetView workbookViewId="0"/>
  </sheetViews>
  <sheetFormatPr defaultColWidth="9.109375" defaultRowHeight="15.6" x14ac:dyDescent="0.3"/>
  <cols>
    <col min="1" max="1" width="8.33203125" style="2" customWidth="1"/>
    <col min="2" max="2" width="21.5546875" style="2" customWidth="1"/>
    <col min="3" max="3" width="23.88671875" style="3" customWidth="1"/>
    <col min="4" max="4" width="27.44140625" style="2" customWidth="1"/>
    <col min="5" max="6" width="22.6640625" style="2" customWidth="1"/>
    <col min="7" max="16384" width="9.109375" style="2"/>
  </cols>
  <sheetData>
    <row r="1" spans="1:6" x14ac:dyDescent="0.3">
      <c r="A1" s="21"/>
      <c r="B1" s="21"/>
      <c r="C1" s="21"/>
      <c r="D1" s="21"/>
      <c r="E1" s="21"/>
    </row>
    <row r="3" spans="1:6" ht="16.2" thickBot="1" x14ac:dyDescent="0.35"/>
    <row r="4" spans="1:6" ht="27.75" customHeight="1" thickBot="1" x14ac:dyDescent="0.35">
      <c r="B4" s="33" t="s">
        <v>19</v>
      </c>
      <c r="C4" s="34"/>
      <c r="D4" s="35"/>
      <c r="F4" s="4"/>
    </row>
    <row r="5" spans="1:6" ht="16.2" thickTop="1" x14ac:dyDescent="0.3">
      <c r="A5" s="3"/>
      <c r="B5" s="5" t="s">
        <v>0</v>
      </c>
      <c r="C5" s="3" t="s">
        <v>18</v>
      </c>
      <c r="D5" s="23" t="s">
        <v>1</v>
      </c>
    </row>
    <row r="6" spans="1:6" x14ac:dyDescent="0.3">
      <c r="A6" s="3"/>
      <c r="B6" s="7">
        <v>2016</v>
      </c>
      <c r="C6" s="26"/>
      <c r="D6" s="8"/>
    </row>
    <row r="7" spans="1:6" x14ac:dyDescent="0.3">
      <c r="A7" s="3"/>
      <c r="B7" s="5">
        <v>2017</v>
      </c>
      <c r="C7" s="27">
        <f>'2017'!C18</f>
        <v>173.197</v>
      </c>
      <c r="D7" s="6">
        <f>'2017'!D18</f>
        <v>284</v>
      </c>
    </row>
    <row r="8" spans="1:6" x14ac:dyDescent="0.3">
      <c r="A8" s="3"/>
      <c r="B8" s="7">
        <v>2018</v>
      </c>
      <c r="C8" s="28">
        <f>'2018'!C18</f>
        <v>1631.43</v>
      </c>
      <c r="D8" s="8">
        <f>'2018'!D18</f>
        <v>2101</v>
      </c>
    </row>
    <row r="9" spans="1:6" x14ac:dyDescent="0.3">
      <c r="A9" s="3"/>
      <c r="B9" s="5">
        <v>2019</v>
      </c>
      <c r="C9" s="27">
        <f>'2019'!C18</f>
        <v>2213.64</v>
      </c>
      <c r="D9" s="6">
        <f>'2019'!D18</f>
        <v>2737</v>
      </c>
    </row>
    <row r="10" spans="1:6" x14ac:dyDescent="0.3">
      <c r="A10" s="3"/>
      <c r="B10" s="7">
        <v>2020</v>
      </c>
      <c r="C10" s="28">
        <f>'2020'!C18</f>
        <v>1965.34</v>
      </c>
      <c r="D10" s="8">
        <f>'2020'!D18</f>
        <v>2655</v>
      </c>
    </row>
    <row r="11" spans="1:6" x14ac:dyDescent="0.3">
      <c r="A11" s="3"/>
      <c r="B11" s="5">
        <v>2021</v>
      </c>
      <c r="C11" s="27">
        <f>'2021'!C18</f>
        <v>1315.86</v>
      </c>
      <c r="D11" s="6">
        <f>'2021'!D18</f>
        <v>1494</v>
      </c>
    </row>
    <row r="12" spans="1:6" x14ac:dyDescent="0.3">
      <c r="A12" s="3"/>
      <c r="B12" s="7">
        <v>2022</v>
      </c>
      <c r="C12" s="29">
        <f>'2022'!C18</f>
        <v>3729.78</v>
      </c>
      <c r="D12" s="8">
        <f>'2022'!D18</f>
        <v>4575</v>
      </c>
    </row>
    <row r="13" spans="1:6" x14ac:dyDescent="0.3">
      <c r="A13" s="3"/>
      <c r="B13" s="5">
        <v>2023</v>
      </c>
      <c r="C13" s="32">
        <f>'2023'!C18</f>
        <v>1796.2299999999998</v>
      </c>
      <c r="D13" s="6">
        <f>'2023'!D18</f>
        <v>2142</v>
      </c>
    </row>
    <row r="14" spans="1:6" x14ac:dyDescent="0.3">
      <c r="A14" s="3"/>
      <c r="B14" s="7">
        <v>2024</v>
      </c>
      <c r="C14" s="26"/>
      <c r="D14" s="8"/>
    </row>
    <row r="15" spans="1:6" x14ac:dyDescent="0.3">
      <c r="B15" s="5">
        <v>2025</v>
      </c>
      <c r="C15" s="30"/>
      <c r="D15" s="6"/>
    </row>
    <row r="16" spans="1:6" x14ac:dyDescent="0.3">
      <c r="B16" s="7">
        <v>2026</v>
      </c>
      <c r="C16" s="26"/>
      <c r="D16" s="8"/>
    </row>
    <row r="17" spans="2:4" x14ac:dyDescent="0.3">
      <c r="B17" s="5">
        <v>2027</v>
      </c>
      <c r="C17" s="30"/>
      <c r="D17" s="6"/>
    </row>
    <row r="18" spans="2:4" x14ac:dyDescent="0.3">
      <c r="B18" s="7">
        <v>2028</v>
      </c>
      <c r="C18" s="26"/>
      <c r="D18" s="8"/>
    </row>
    <row r="19" spans="2:4" ht="16.2" thickBot="1" x14ac:dyDescent="0.35">
      <c r="B19" s="9">
        <v>2029</v>
      </c>
      <c r="C19" s="31"/>
      <c r="D19" s="10"/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D17"/>
  <sheetViews>
    <sheetView tabSelected="1" zoomScale="85" zoomScaleNormal="85" workbookViewId="0"/>
  </sheetViews>
  <sheetFormatPr defaultColWidth="9.109375" defaultRowHeight="14.4" x14ac:dyDescent="0.3"/>
  <cols>
    <col min="1" max="2" width="25.6640625" customWidth="1"/>
    <col min="3" max="3" width="22.6640625" customWidth="1"/>
    <col min="4" max="4" width="25.44140625" customWidth="1"/>
  </cols>
  <sheetData>
    <row r="1" spans="1:4" x14ac:dyDescent="0.3">
      <c r="A1" s="22"/>
    </row>
    <row r="3" spans="1:4" ht="15" thickBot="1" x14ac:dyDescent="0.35"/>
    <row r="4" spans="1:4" ht="21.6" thickBot="1" x14ac:dyDescent="0.35">
      <c r="B4" s="33" t="s">
        <v>19</v>
      </c>
      <c r="C4" s="34"/>
      <c r="D4" s="35"/>
    </row>
    <row r="5" spans="1:4" ht="18.600000000000001" thickTop="1" x14ac:dyDescent="0.35">
      <c r="A5" s="1"/>
      <c r="B5" s="11" t="s">
        <v>2</v>
      </c>
      <c r="C5" s="36" t="s">
        <v>17</v>
      </c>
      <c r="D5" s="13" t="s">
        <v>3</v>
      </c>
    </row>
    <row r="6" spans="1:4" ht="15.6" x14ac:dyDescent="0.3">
      <c r="B6" s="25">
        <v>45078</v>
      </c>
      <c r="C6" s="37">
        <v>137.38</v>
      </c>
      <c r="D6" s="16">
        <v>165</v>
      </c>
    </row>
    <row r="7" spans="1:4" ht="15.6" x14ac:dyDescent="0.3">
      <c r="B7" s="24">
        <v>45108</v>
      </c>
      <c r="C7" s="38">
        <v>94.08</v>
      </c>
      <c r="D7" s="8">
        <v>108</v>
      </c>
    </row>
    <row r="8" spans="1:4" ht="15.6" x14ac:dyDescent="0.3">
      <c r="B8" s="25">
        <v>45139</v>
      </c>
      <c r="C8" s="37">
        <v>145.47</v>
      </c>
      <c r="D8" s="16">
        <v>176</v>
      </c>
    </row>
    <row r="9" spans="1:4" ht="15.6" x14ac:dyDescent="0.3">
      <c r="B9" s="24">
        <v>45170</v>
      </c>
      <c r="C9" s="38">
        <v>137.38</v>
      </c>
      <c r="D9" s="8">
        <v>165</v>
      </c>
    </row>
    <row r="10" spans="1:4" ht="15.6" x14ac:dyDescent="0.3">
      <c r="B10" s="25">
        <v>45200</v>
      </c>
      <c r="C10" s="39">
        <v>120.8</v>
      </c>
      <c r="D10" s="6">
        <v>143</v>
      </c>
    </row>
    <row r="11" spans="1:4" ht="15.6" x14ac:dyDescent="0.3">
      <c r="B11" s="24">
        <v>45231</v>
      </c>
      <c r="C11" s="38">
        <v>65.67</v>
      </c>
      <c r="D11" s="8">
        <v>69</v>
      </c>
    </row>
    <row r="12" spans="1:4" ht="15.6" x14ac:dyDescent="0.3">
      <c r="B12" s="25">
        <v>45261</v>
      </c>
      <c r="C12" s="39">
        <v>143.58000000000001</v>
      </c>
      <c r="D12" s="6">
        <v>167</v>
      </c>
    </row>
    <row r="13" spans="1:4" ht="15.6" x14ac:dyDescent="0.3">
      <c r="B13" s="24">
        <v>45292</v>
      </c>
      <c r="C13" s="38">
        <v>58.52</v>
      </c>
      <c r="D13" s="8">
        <v>60</v>
      </c>
    </row>
    <row r="14" spans="1:4" ht="15.6" x14ac:dyDescent="0.3">
      <c r="B14" s="25">
        <v>45323</v>
      </c>
      <c r="C14" s="37">
        <v>40.869999999999997</v>
      </c>
      <c r="D14" s="16">
        <v>38</v>
      </c>
    </row>
    <row r="15" spans="1:4" ht="15.6" x14ac:dyDescent="0.3">
      <c r="B15" s="24">
        <v>45352</v>
      </c>
      <c r="C15" s="38">
        <v>112.08</v>
      </c>
      <c r="D15" s="8">
        <v>133</v>
      </c>
    </row>
    <row r="16" spans="1:4" ht="15.6" x14ac:dyDescent="0.3">
      <c r="B16" s="25">
        <v>45383</v>
      </c>
      <c r="C16" s="37">
        <v>56.2</v>
      </c>
      <c r="D16" s="16">
        <v>58</v>
      </c>
    </row>
    <row r="17" spans="2:4" ht="16.2" thickBot="1" x14ac:dyDescent="0.35">
      <c r="B17" s="40">
        <v>45413</v>
      </c>
      <c r="C17" s="41">
        <v>64.12</v>
      </c>
      <c r="D17" s="42">
        <v>68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8"/>
  <sheetViews>
    <sheetView workbookViewId="0"/>
  </sheetViews>
  <sheetFormatPr defaultRowHeight="14.4" x14ac:dyDescent="0.3"/>
  <cols>
    <col min="1" max="2" width="25.6640625" customWidth="1"/>
    <col min="3" max="3" width="22.6640625" customWidth="1"/>
    <col min="4" max="4" width="25.44140625" customWidth="1"/>
  </cols>
  <sheetData>
    <row r="1" spans="1:4" x14ac:dyDescent="0.3">
      <c r="A1" s="22"/>
    </row>
    <row r="3" spans="1:4" ht="15" thickBot="1" x14ac:dyDescent="0.35"/>
    <row r="4" spans="1:4" ht="22.5" customHeight="1" thickBot="1" x14ac:dyDescent="0.35">
      <c r="B4" s="33" t="s">
        <v>19</v>
      </c>
      <c r="C4" s="34"/>
      <c r="D4" s="35"/>
    </row>
    <row r="5" spans="1:4" ht="18.600000000000001" thickTop="1" x14ac:dyDescent="0.35">
      <c r="B5" s="11" t="s">
        <v>2</v>
      </c>
      <c r="C5" s="12" t="s">
        <v>17</v>
      </c>
      <c r="D5" s="13" t="s">
        <v>3</v>
      </c>
    </row>
    <row r="6" spans="1:4" ht="15.6" x14ac:dyDescent="0.3">
      <c r="B6" s="7" t="s">
        <v>4</v>
      </c>
      <c r="C6" s="14"/>
      <c r="D6" s="8"/>
    </row>
    <row r="7" spans="1:4" ht="15.6" x14ac:dyDescent="0.3">
      <c r="B7" s="5" t="s">
        <v>5</v>
      </c>
      <c r="C7" s="15"/>
      <c r="D7" s="16"/>
    </row>
    <row r="8" spans="1:4" ht="15.6" x14ac:dyDescent="0.3">
      <c r="B8" s="7" t="s">
        <v>6</v>
      </c>
      <c r="C8" s="14"/>
      <c r="D8" s="8"/>
    </row>
    <row r="9" spans="1:4" ht="15.6" x14ac:dyDescent="0.3">
      <c r="B9" s="5" t="s">
        <v>7</v>
      </c>
      <c r="C9" s="15"/>
      <c r="D9" s="16"/>
    </row>
    <row r="10" spans="1:4" ht="15.6" x14ac:dyDescent="0.3">
      <c r="B10" s="7" t="s">
        <v>8</v>
      </c>
      <c r="C10" s="14"/>
      <c r="D10" s="8"/>
    </row>
    <row r="11" spans="1:4" ht="15.6" x14ac:dyDescent="0.3">
      <c r="B11" s="5" t="s">
        <v>9</v>
      </c>
      <c r="C11" s="15"/>
      <c r="D11" s="16"/>
    </row>
    <row r="12" spans="1:4" ht="15.6" x14ac:dyDescent="0.3">
      <c r="B12" s="7" t="s">
        <v>10</v>
      </c>
      <c r="C12" s="14"/>
      <c r="D12" s="8"/>
    </row>
    <row r="13" spans="1:4" ht="15.6" x14ac:dyDescent="0.3">
      <c r="B13" s="5" t="s">
        <v>11</v>
      </c>
      <c r="C13" s="15"/>
      <c r="D13" s="16"/>
    </row>
    <row r="14" spans="1:4" ht="15.6" x14ac:dyDescent="0.3">
      <c r="B14" s="7" t="s">
        <v>12</v>
      </c>
      <c r="C14" s="14"/>
      <c r="D14" s="8"/>
    </row>
    <row r="15" spans="1:4" ht="15.6" x14ac:dyDescent="0.3">
      <c r="B15" s="5" t="s">
        <v>13</v>
      </c>
      <c r="C15" s="17"/>
      <c r="D15" s="6"/>
    </row>
    <row r="16" spans="1:4" ht="15.6" x14ac:dyDescent="0.3">
      <c r="B16" s="7" t="s">
        <v>14</v>
      </c>
      <c r="C16" s="14">
        <v>51.667000000000002</v>
      </c>
      <c r="D16" s="8">
        <v>84</v>
      </c>
    </row>
    <row r="17" spans="2:4" ht="15.6" x14ac:dyDescent="0.3">
      <c r="B17" s="5" t="s">
        <v>15</v>
      </c>
      <c r="C17" s="17">
        <v>121.53</v>
      </c>
      <c r="D17" s="6">
        <v>200</v>
      </c>
    </row>
    <row r="18" spans="2:4" ht="16.2" thickBot="1" x14ac:dyDescent="0.35">
      <c r="B18" s="18" t="s">
        <v>16</v>
      </c>
      <c r="C18" s="19">
        <f>SUM(C16:C17)</f>
        <v>173.197</v>
      </c>
      <c r="D18" s="20">
        <f>SUM(D16:D17)</f>
        <v>284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18"/>
  <sheetViews>
    <sheetView workbookViewId="0"/>
  </sheetViews>
  <sheetFormatPr defaultRowHeight="14.4" x14ac:dyDescent="0.3"/>
  <cols>
    <col min="1" max="2" width="25.6640625" customWidth="1"/>
    <col min="3" max="3" width="22.6640625" customWidth="1"/>
    <col min="4" max="4" width="25.44140625" customWidth="1"/>
  </cols>
  <sheetData>
    <row r="1" spans="1:4" x14ac:dyDescent="0.3">
      <c r="A1" s="22"/>
    </row>
    <row r="3" spans="1:4" ht="15" thickBot="1" x14ac:dyDescent="0.35"/>
    <row r="4" spans="1:4" ht="22.5" customHeight="1" thickBot="1" x14ac:dyDescent="0.35">
      <c r="B4" s="33" t="s">
        <v>19</v>
      </c>
      <c r="C4" s="34"/>
      <c r="D4" s="35"/>
    </row>
    <row r="5" spans="1:4" ht="18.600000000000001" thickTop="1" x14ac:dyDescent="0.35">
      <c r="B5" s="11" t="s">
        <v>2</v>
      </c>
      <c r="C5" s="12" t="s">
        <v>17</v>
      </c>
      <c r="D5" s="13" t="s">
        <v>3</v>
      </c>
    </row>
    <row r="6" spans="1:4" ht="15.6" x14ac:dyDescent="0.3">
      <c r="B6" s="7" t="s">
        <v>4</v>
      </c>
      <c r="C6" s="14">
        <v>23.31</v>
      </c>
      <c r="D6" s="8">
        <v>30</v>
      </c>
    </row>
    <row r="7" spans="1:4" ht="15.6" x14ac:dyDescent="0.3">
      <c r="B7" s="5" t="s">
        <v>5</v>
      </c>
      <c r="C7" s="15">
        <v>72.180000000000007</v>
      </c>
      <c r="D7" s="16">
        <v>96</v>
      </c>
    </row>
    <row r="8" spans="1:4" ht="15.6" x14ac:dyDescent="0.3">
      <c r="B8" s="7" t="s">
        <v>6</v>
      </c>
      <c r="C8" s="14">
        <v>42.08</v>
      </c>
      <c r="D8" s="8">
        <v>58</v>
      </c>
    </row>
    <row r="9" spans="1:4" ht="15.6" x14ac:dyDescent="0.3">
      <c r="B9" s="5" t="s">
        <v>7</v>
      </c>
      <c r="C9" s="15">
        <v>150.63999999999999</v>
      </c>
      <c r="D9" s="16">
        <v>201</v>
      </c>
    </row>
    <row r="10" spans="1:4" ht="15.6" x14ac:dyDescent="0.3">
      <c r="B10" s="7" t="s">
        <v>8</v>
      </c>
      <c r="C10" s="14">
        <v>134.85</v>
      </c>
      <c r="D10" s="8">
        <v>189</v>
      </c>
    </row>
    <row r="11" spans="1:4" ht="15.6" x14ac:dyDescent="0.3">
      <c r="B11" s="5" t="s">
        <v>9</v>
      </c>
      <c r="C11" s="15">
        <v>90.28</v>
      </c>
      <c r="D11" s="16">
        <v>112</v>
      </c>
    </row>
    <row r="12" spans="1:4" ht="15.6" x14ac:dyDescent="0.3">
      <c r="B12" s="7" t="s">
        <v>10</v>
      </c>
      <c r="C12" s="14">
        <v>191.4</v>
      </c>
      <c r="D12" s="8">
        <v>236</v>
      </c>
    </row>
    <row r="13" spans="1:4" ht="15.6" x14ac:dyDescent="0.3">
      <c r="B13" s="5" t="s">
        <v>11</v>
      </c>
      <c r="C13" s="15">
        <v>117.49</v>
      </c>
      <c r="D13" s="16">
        <v>148</v>
      </c>
    </row>
    <row r="14" spans="1:4" ht="15.6" x14ac:dyDescent="0.3">
      <c r="B14" s="7" t="s">
        <v>12</v>
      </c>
      <c r="C14" s="14">
        <v>272.56</v>
      </c>
      <c r="D14" s="8">
        <v>337</v>
      </c>
    </row>
    <row r="15" spans="1:4" ht="15.6" x14ac:dyDescent="0.3">
      <c r="B15" s="5" t="s">
        <v>13</v>
      </c>
      <c r="C15" s="17">
        <v>191.36</v>
      </c>
      <c r="D15" s="6">
        <v>241</v>
      </c>
    </row>
    <row r="16" spans="1:4" ht="15.6" x14ac:dyDescent="0.3">
      <c r="B16" s="7" t="s">
        <v>14</v>
      </c>
      <c r="C16" s="14">
        <v>162.24</v>
      </c>
      <c r="D16" s="8">
        <v>215</v>
      </c>
    </row>
    <row r="17" spans="2:4" ht="15.6" x14ac:dyDescent="0.3">
      <c r="B17" s="5" t="s">
        <v>15</v>
      </c>
      <c r="C17" s="17">
        <v>183.04</v>
      </c>
      <c r="D17" s="6">
        <v>238</v>
      </c>
    </row>
    <row r="18" spans="2:4" ht="16.2" thickBot="1" x14ac:dyDescent="0.35">
      <c r="B18" s="18" t="s">
        <v>16</v>
      </c>
      <c r="C18" s="19">
        <f>SUM(C6:C17)</f>
        <v>1631.43</v>
      </c>
      <c r="D18" s="20">
        <f>SUM(D6:D17)</f>
        <v>2101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18"/>
  <sheetViews>
    <sheetView workbookViewId="0"/>
  </sheetViews>
  <sheetFormatPr defaultRowHeight="14.4" x14ac:dyDescent="0.3"/>
  <cols>
    <col min="1" max="2" width="25.6640625" customWidth="1"/>
    <col min="3" max="3" width="22.6640625" customWidth="1"/>
    <col min="4" max="4" width="25.44140625" customWidth="1"/>
  </cols>
  <sheetData>
    <row r="1" spans="1:4" x14ac:dyDescent="0.3">
      <c r="A1" s="22"/>
    </row>
    <row r="3" spans="1:4" ht="15" thickBot="1" x14ac:dyDescent="0.35"/>
    <row r="4" spans="1:4" ht="22.5" customHeight="1" thickBot="1" x14ac:dyDescent="0.35">
      <c r="B4" s="33" t="s">
        <v>19</v>
      </c>
      <c r="C4" s="34"/>
      <c r="D4" s="35"/>
    </row>
    <row r="5" spans="1:4" ht="18.600000000000001" thickTop="1" x14ac:dyDescent="0.35">
      <c r="B5" s="11" t="s">
        <v>2</v>
      </c>
      <c r="C5" s="12" t="s">
        <v>17</v>
      </c>
      <c r="D5" s="13" t="s">
        <v>3</v>
      </c>
    </row>
    <row r="6" spans="1:4" ht="15.6" x14ac:dyDescent="0.3">
      <c r="B6" s="7" t="s">
        <v>4</v>
      </c>
      <c r="C6" s="14">
        <v>73.099999999999994</v>
      </c>
      <c r="D6" s="8">
        <v>92</v>
      </c>
    </row>
    <row r="7" spans="1:4" ht="15.6" x14ac:dyDescent="0.3">
      <c r="B7" s="5" t="s">
        <v>5</v>
      </c>
      <c r="C7" s="15">
        <v>24.25</v>
      </c>
      <c r="D7" s="16">
        <v>30</v>
      </c>
    </row>
    <row r="8" spans="1:4" ht="15.6" x14ac:dyDescent="0.3">
      <c r="B8" s="7" t="s">
        <v>6</v>
      </c>
      <c r="C8" s="14">
        <v>152.88</v>
      </c>
      <c r="D8" s="8">
        <v>180</v>
      </c>
    </row>
    <row r="9" spans="1:4" ht="15.6" x14ac:dyDescent="0.3">
      <c r="B9" s="5" t="s">
        <v>7</v>
      </c>
      <c r="C9" s="15">
        <v>229.79</v>
      </c>
      <c r="D9" s="16">
        <v>287</v>
      </c>
    </row>
    <row r="10" spans="1:4" ht="15.6" x14ac:dyDescent="0.3">
      <c r="B10" s="7" t="s">
        <v>8</v>
      </c>
      <c r="C10" s="14">
        <v>149.30000000000001</v>
      </c>
      <c r="D10" s="8">
        <v>188</v>
      </c>
    </row>
    <row r="11" spans="1:4" ht="15.6" x14ac:dyDescent="0.3">
      <c r="B11" s="5" t="s">
        <v>9</v>
      </c>
      <c r="C11" s="15">
        <v>200.84</v>
      </c>
      <c r="D11" s="16">
        <v>250</v>
      </c>
    </row>
    <row r="12" spans="1:4" ht="15.6" x14ac:dyDescent="0.3">
      <c r="B12" s="7" t="s">
        <v>10</v>
      </c>
      <c r="C12" s="14">
        <v>252.94</v>
      </c>
      <c r="D12" s="8">
        <v>319</v>
      </c>
    </row>
    <row r="13" spans="1:4" ht="15.6" x14ac:dyDescent="0.3">
      <c r="B13" s="5" t="s">
        <v>11</v>
      </c>
      <c r="C13" s="15">
        <v>300.27999999999997</v>
      </c>
      <c r="D13" s="16">
        <v>363</v>
      </c>
    </row>
    <row r="14" spans="1:4" ht="15.6" x14ac:dyDescent="0.3">
      <c r="B14" s="7" t="s">
        <v>12</v>
      </c>
      <c r="C14" s="14">
        <v>257.5</v>
      </c>
      <c r="D14" s="8">
        <v>311</v>
      </c>
    </row>
    <row r="15" spans="1:4" ht="15.6" x14ac:dyDescent="0.3">
      <c r="B15" s="5" t="s">
        <v>13</v>
      </c>
      <c r="C15" s="17">
        <v>230.79</v>
      </c>
      <c r="D15" s="6">
        <v>280</v>
      </c>
    </row>
    <row r="16" spans="1:4" ht="15.6" x14ac:dyDescent="0.3">
      <c r="B16" s="7" t="s">
        <v>14</v>
      </c>
      <c r="C16" s="14">
        <v>187.34</v>
      </c>
      <c r="D16" s="8">
        <v>232</v>
      </c>
    </row>
    <row r="17" spans="2:4" ht="15.6" x14ac:dyDescent="0.3">
      <c r="B17" s="5" t="s">
        <v>15</v>
      </c>
      <c r="C17" s="17">
        <v>154.63</v>
      </c>
      <c r="D17" s="6">
        <v>205</v>
      </c>
    </row>
    <row r="18" spans="2:4" ht="16.2" thickBot="1" x14ac:dyDescent="0.35">
      <c r="B18" s="18" t="s">
        <v>16</v>
      </c>
      <c r="C18" s="19">
        <f>SUM(C6:C17)</f>
        <v>2213.64</v>
      </c>
      <c r="D18" s="20">
        <f>SUM(D6:D17)</f>
        <v>2737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8"/>
  <sheetViews>
    <sheetView workbookViewId="0"/>
  </sheetViews>
  <sheetFormatPr defaultRowHeight="14.4" x14ac:dyDescent="0.3"/>
  <cols>
    <col min="1" max="2" width="25.6640625" customWidth="1"/>
    <col min="3" max="3" width="22.6640625" customWidth="1"/>
    <col min="4" max="4" width="25.44140625" customWidth="1"/>
  </cols>
  <sheetData>
    <row r="1" spans="1:4" x14ac:dyDescent="0.3">
      <c r="A1" s="22"/>
    </row>
    <row r="3" spans="1:4" ht="15" thickBot="1" x14ac:dyDescent="0.35"/>
    <row r="4" spans="1:4" ht="22.5" customHeight="1" thickBot="1" x14ac:dyDescent="0.35">
      <c r="B4" s="33" t="s">
        <v>19</v>
      </c>
      <c r="C4" s="34"/>
      <c r="D4" s="35"/>
    </row>
    <row r="5" spans="1:4" ht="18.600000000000001" thickTop="1" x14ac:dyDescent="0.35">
      <c r="B5" s="11" t="s">
        <v>2</v>
      </c>
      <c r="C5" s="12" t="s">
        <v>17</v>
      </c>
      <c r="D5" s="13" t="s">
        <v>3</v>
      </c>
    </row>
    <row r="6" spans="1:4" ht="15.6" x14ac:dyDescent="0.3">
      <c r="B6" s="7" t="s">
        <v>4</v>
      </c>
      <c r="C6" s="14">
        <v>35.549999999999997</v>
      </c>
      <c r="D6" s="8">
        <v>46</v>
      </c>
    </row>
    <row r="7" spans="1:4" ht="15.6" x14ac:dyDescent="0.3">
      <c r="B7" s="5" t="s">
        <v>5</v>
      </c>
      <c r="C7" s="15">
        <v>42.74</v>
      </c>
      <c r="D7" s="16">
        <v>56</v>
      </c>
    </row>
    <row r="8" spans="1:4" ht="15.6" x14ac:dyDescent="0.3">
      <c r="B8" s="7" t="s">
        <v>6</v>
      </c>
      <c r="C8" s="14">
        <v>164.74</v>
      </c>
      <c r="D8" s="8">
        <v>222</v>
      </c>
    </row>
    <row r="9" spans="1:4" ht="15.6" x14ac:dyDescent="0.3">
      <c r="B9" s="5" t="s">
        <v>7</v>
      </c>
      <c r="C9" s="15">
        <v>128.19</v>
      </c>
      <c r="D9" s="16">
        <v>166</v>
      </c>
    </row>
    <row r="10" spans="1:4" ht="15.6" x14ac:dyDescent="0.3">
      <c r="B10" s="7" t="s">
        <v>8</v>
      </c>
      <c r="C10" s="14">
        <v>154.19999999999999</v>
      </c>
      <c r="D10" s="8">
        <v>207</v>
      </c>
    </row>
    <row r="11" spans="1:4" ht="15.6" x14ac:dyDescent="0.3">
      <c r="B11" s="5" t="s">
        <v>9</v>
      </c>
      <c r="C11" s="15">
        <v>172.72</v>
      </c>
      <c r="D11" s="16">
        <v>240</v>
      </c>
    </row>
    <row r="12" spans="1:4" ht="15.6" x14ac:dyDescent="0.3">
      <c r="B12" s="7" t="s">
        <v>10</v>
      </c>
      <c r="C12" s="14">
        <v>368.36</v>
      </c>
      <c r="D12" s="8">
        <v>512</v>
      </c>
    </row>
    <row r="13" spans="1:4" ht="15.6" x14ac:dyDescent="0.3">
      <c r="B13" s="5" t="s">
        <v>11</v>
      </c>
      <c r="C13" s="15">
        <v>237.88</v>
      </c>
      <c r="D13" s="16">
        <v>327</v>
      </c>
    </row>
    <row r="14" spans="1:4" ht="15.6" x14ac:dyDescent="0.3">
      <c r="B14" s="7" t="s">
        <v>12</v>
      </c>
      <c r="C14" s="14">
        <v>270.68</v>
      </c>
      <c r="D14" s="8">
        <v>373</v>
      </c>
    </row>
    <row r="15" spans="1:4" ht="15.6" x14ac:dyDescent="0.3">
      <c r="B15" s="5" t="s">
        <v>13</v>
      </c>
      <c r="C15" s="17">
        <v>173.09</v>
      </c>
      <c r="D15" s="6">
        <v>231</v>
      </c>
    </row>
    <row r="16" spans="1:4" ht="15.6" x14ac:dyDescent="0.3">
      <c r="B16" s="7" t="s">
        <v>14</v>
      </c>
      <c r="C16" s="14">
        <v>101.33</v>
      </c>
      <c r="D16" s="8">
        <v>136</v>
      </c>
    </row>
    <row r="17" spans="2:4" ht="15.6" x14ac:dyDescent="0.3">
      <c r="B17" s="5" t="s">
        <v>15</v>
      </c>
      <c r="C17" s="17">
        <v>115.86</v>
      </c>
      <c r="D17" s="6">
        <v>139</v>
      </c>
    </row>
    <row r="18" spans="2:4" ht="16.2" thickBot="1" x14ac:dyDescent="0.35">
      <c r="B18" s="18" t="s">
        <v>16</v>
      </c>
      <c r="C18" s="19">
        <f>SUM(C6:C17)</f>
        <v>1965.34</v>
      </c>
      <c r="D18" s="20">
        <f>SUM(D6:D17)</f>
        <v>2655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18"/>
  <sheetViews>
    <sheetView workbookViewId="0"/>
  </sheetViews>
  <sheetFormatPr defaultRowHeight="14.4" x14ac:dyDescent="0.3"/>
  <cols>
    <col min="1" max="2" width="25.6640625" customWidth="1"/>
    <col min="3" max="3" width="22.6640625" customWidth="1"/>
    <col min="4" max="4" width="25.44140625" customWidth="1"/>
  </cols>
  <sheetData>
    <row r="1" spans="1:4" x14ac:dyDescent="0.3">
      <c r="A1" s="22"/>
    </row>
    <row r="3" spans="1:4" ht="15" thickBot="1" x14ac:dyDescent="0.35"/>
    <row r="4" spans="1:4" ht="22.5" customHeight="1" thickBot="1" x14ac:dyDescent="0.35">
      <c r="B4" s="33" t="s">
        <v>19</v>
      </c>
      <c r="C4" s="34"/>
      <c r="D4" s="35"/>
    </row>
    <row r="5" spans="1:4" ht="18.600000000000001" thickTop="1" x14ac:dyDescent="0.35">
      <c r="B5" s="11" t="s">
        <v>2</v>
      </c>
      <c r="C5" s="12" t="s">
        <v>17</v>
      </c>
      <c r="D5" s="13" t="s">
        <v>3</v>
      </c>
    </row>
    <row r="6" spans="1:4" ht="15.6" x14ac:dyDescent="0.3">
      <c r="B6" s="7" t="s">
        <v>4</v>
      </c>
      <c r="C6" s="14">
        <v>39.64</v>
      </c>
      <c r="D6" s="8">
        <v>46</v>
      </c>
    </row>
    <row r="7" spans="1:4" ht="15.6" x14ac:dyDescent="0.3">
      <c r="B7" s="5" t="s">
        <v>5</v>
      </c>
      <c r="C7" s="15">
        <v>75.28</v>
      </c>
      <c r="D7" s="16">
        <v>94</v>
      </c>
    </row>
    <row r="8" spans="1:4" ht="15.6" x14ac:dyDescent="0.3">
      <c r="B8" s="7" t="s">
        <v>6</v>
      </c>
      <c r="C8" s="14">
        <v>98.26</v>
      </c>
      <c r="D8" s="8">
        <v>120</v>
      </c>
    </row>
    <row r="9" spans="1:4" ht="15.6" x14ac:dyDescent="0.3">
      <c r="B9" s="5" t="s">
        <v>7</v>
      </c>
      <c r="C9" s="15">
        <v>133.77000000000001</v>
      </c>
      <c r="D9" s="16">
        <v>166</v>
      </c>
    </row>
    <row r="10" spans="1:4" ht="15.6" x14ac:dyDescent="0.3">
      <c r="B10" s="7" t="s">
        <v>8</v>
      </c>
      <c r="C10" s="14">
        <v>118.31</v>
      </c>
      <c r="D10" s="8">
        <v>148</v>
      </c>
    </row>
    <row r="11" spans="1:4" ht="15.6" x14ac:dyDescent="0.3">
      <c r="B11" s="5" t="s">
        <v>9</v>
      </c>
      <c r="C11" s="15">
        <v>124.18</v>
      </c>
      <c r="D11" s="16">
        <v>150</v>
      </c>
    </row>
    <row r="12" spans="1:4" ht="15.6" x14ac:dyDescent="0.3">
      <c r="B12" s="7" t="s">
        <v>10</v>
      </c>
      <c r="C12" s="14">
        <v>140.21</v>
      </c>
      <c r="D12" s="8">
        <v>163</v>
      </c>
    </row>
    <row r="13" spans="1:4" ht="15.6" x14ac:dyDescent="0.3">
      <c r="B13" s="5" t="s">
        <v>11</v>
      </c>
      <c r="C13" s="15">
        <v>192.65</v>
      </c>
      <c r="D13" s="16">
        <v>214</v>
      </c>
    </row>
    <row r="14" spans="1:4" ht="15.6" x14ac:dyDescent="0.3">
      <c r="B14" s="7" t="s">
        <v>12</v>
      </c>
      <c r="C14" s="14">
        <v>147.36000000000001</v>
      </c>
      <c r="D14" s="8">
        <v>152</v>
      </c>
    </row>
    <row r="15" spans="1:4" ht="15.6" x14ac:dyDescent="0.3">
      <c r="B15" s="5" t="s">
        <v>13</v>
      </c>
      <c r="C15" s="17">
        <v>115.61</v>
      </c>
      <c r="D15" s="6">
        <v>115</v>
      </c>
    </row>
    <row r="16" spans="1:4" ht="15.6" x14ac:dyDescent="0.3">
      <c r="B16" s="7" t="s">
        <v>14</v>
      </c>
      <c r="C16" s="14">
        <v>66.099999999999994</v>
      </c>
      <c r="D16" s="8">
        <v>68</v>
      </c>
    </row>
    <row r="17" spans="2:4" ht="15.6" x14ac:dyDescent="0.3">
      <c r="B17" s="5" t="s">
        <v>15</v>
      </c>
      <c r="C17" s="17">
        <v>64.489999999999995</v>
      </c>
      <c r="D17" s="6">
        <v>58</v>
      </c>
    </row>
    <row r="18" spans="2:4" ht="16.2" thickBot="1" x14ac:dyDescent="0.35">
      <c r="B18" s="18" t="s">
        <v>16</v>
      </c>
      <c r="C18" s="19">
        <f>SUM(C6:C17)</f>
        <v>1315.86</v>
      </c>
      <c r="D18" s="20">
        <f>SUM(D6:D17)</f>
        <v>1494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18"/>
  <sheetViews>
    <sheetView workbookViewId="0"/>
  </sheetViews>
  <sheetFormatPr defaultRowHeight="14.4" x14ac:dyDescent="0.3"/>
  <cols>
    <col min="1" max="2" width="25.6640625" customWidth="1"/>
    <col min="3" max="3" width="22.6640625" customWidth="1"/>
    <col min="4" max="4" width="25.44140625" customWidth="1"/>
  </cols>
  <sheetData>
    <row r="1" spans="1:4" x14ac:dyDescent="0.3">
      <c r="A1" s="22"/>
    </row>
    <row r="3" spans="1:4" ht="15" thickBot="1" x14ac:dyDescent="0.35"/>
    <row r="4" spans="1:4" ht="22.5" customHeight="1" thickBot="1" x14ac:dyDescent="0.35">
      <c r="B4" s="33" t="s">
        <v>19</v>
      </c>
      <c r="C4" s="34"/>
      <c r="D4" s="35"/>
    </row>
    <row r="5" spans="1:4" ht="18.600000000000001" thickTop="1" x14ac:dyDescent="0.35">
      <c r="B5" s="11" t="s">
        <v>2</v>
      </c>
      <c r="C5" s="12" t="s">
        <v>17</v>
      </c>
      <c r="D5" s="13" t="s">
        <v>3</v>
      </c>
    </row>
    <row r="6" spans="1:4" ht="15.6" x14ac:dyDescent="0.3">
      <c r="B6" s="7" t="s">
        <v>4</v>
      </c>
      <c r="C6" s="14">
        <v>93.72</v>
      </c>
      <c r="D6" s="8">
        <v>88</v>
      </c>
    </row>
    <row r="7" spans="1:4" ht="15.6" x14ac:dyDescent="0.3">
      <c r="B7" s="5" t="s">
        <v>5</v>
      </c>
      <c r="C7" s="15">
        <v>113.18</v>
      </c>
      <c r="D7" s="16">
        <v>109</v>
      </c>
    </row>
    <row r="8" spans="1:4" ht="15.6" x14ac:dyDescent="0.3">
      <c r="B8" s="7" t="s">
        <v>6</v>
      </c>
      <c r="C8" s="14">
        <v>167.72</v>
      </c>
      <c r="D8" s="8">
        <v>160</v>
      </c>
    </row>
    <row r="9" spans="1:4" ht="15.6" x14ac:dyDescent="0.3">
      <c r="B9" s="5" t="s">
        <v>7</v>
      </c>
      <c r="C9" s="15">
        <v>104.96</v>
      </c>
      <c r="D9" s="16">
        <v>99</v>
      </c>
    </row>
    <row r="10" spans="1:4" ht="15.6" x14ac:dyDescent="0.3">
      <c r="B10" s="7" t="s">
        <v>8</v>
      </c>
      <c r="C10" s="14">
        <v>350.99</v>
      </c>
      <c r="D10" s="8">
        <v>401</v>
      </c>
    </row>
    <row r="11" spans="1:4" ht="15.6" x14ac:dyDescent="0.3">
      <c r="B11" s="5" t="s">
        <v>9</v>
      </c>
      <c r="C11" s="15">
        <v>617.04</v>
      </c>
      <c r="D11" s="16">
        <v>715</v>
      </c>
    </row>
    <row r="12" spans="1:4" ht="15.6" x14ac:dyDescent="0.3">
      <c r="B12" s="7" t="s">
        <v>10</v>
      </c>
      <c r="C12" s="14">
        <v>561</v>
      </c>
      <c r="D12" s="8">
        <v>713</v>
      </c>
    </row>
    <row r="13" spans="1:4" ht="15.6" x14ac:dyDescent="0.3">
      <c r="B13" s="5" t="s">
        <v>11</v>
      </c>
      <c r="C13" s="15">
        <v>390.06</v>
      </c>
      <c r="D13" s="16">
        <v>502</v>
      </c>
    </row>
    <row r="14" spans="1:4" ht="15.6" x14ac:dyDescent="0.3">
      <c r="B14" s="7" t="s">
        <v>12</v>
      </c>
      <c r="C14" s="14">
        <v>546.32000000000005</v>
      </c>
      <c r="D14" s="8">
        <v>715</v>
      </c>
    </row>
    <row r="15" spans="1:4" ht="15.6" x14ac:dyDescent="0.3">
      <c r="B15" s="5" t="s">
        <v>13</v>
      </c>
      <c r="C15" s="17">
        <v>384.15</v>
      </c>
      <c r="D15" s="6">
        <v>541</v>
      </c>
    </row>
    <row r="16" spans="1:4" ht="15.6" x14ac:dyDescent="0.3">
      <c r="B16" s="7" t="s">
        <v>14</v>
      </c>
      <c r="C16" s="14">
        <v>239.16</v>
      </c>
      <c r="D16" s="8">
        <v>326</v>
      </c>
    </row>
    <row r="17" spans="2:4" ht="15.6" x14ac:dyDescent="0.3">
      <c r="B17" s="5" t="s">
        <v>15</v>
      </c>
      <c r="C17" s="17">
        <v>161.47999999999999</v>
      </c>
      <c r="D17" s="6">
        <v>206</v>
      </c>
    </row>
    <row r="18" spans="2:4" ht="16.2" thickBot="1" x14ac:dyDescent="0.35">
      <c r="B18" s="18" t="s">
        <v>16</v>
      </c>
      <c r="C18" s="19">
        <f>SUM(C6:C17)</f>
        <v>3729.78</v>
      </c>
      <c r="D18" s="20">
        <f>SUM(D6:D17)</f>
        <v>4575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D18"/>
  <sheetViews>
    <sheetView workbookViewId="0"/>
  </sheetViews>
  <sheetFormatPr defaultRowHeight="14.4" x14ac:dyDescent="0.3"/>
  <cols>
    <col min="1" max="2" width="25.6640625" customWidth="1"/>
    <col min="3" max="3" width="22.6640625" customWidth="1"/>
    <col min="4" max="4" width="25.44140625" customWidth="1"/>
  </cols>
  <sheetData>
    <row r="1" spans="1:4" x14ac:dyDescent="0.3">
      <c r="A1" s="22"/>
    </row>
    <row r="3" spans="1:4" ht="15" thickBot="1" x14ac:dyDescent="0.35"/>
    <row r="4" spans="1:4" ht="22.5" customHeight="1" thickBot="1" x14ac:dyDescent="0.35">
      <c r="B4" s="33" t="s">
        <v>19</v>
      </c>
      <c r="C4" s="34"/>
      <c r="D4" s="35"/>
    </row>
    <row r="5" spans="1:4" ht="18.600000000000001" thickTop="1" x14ac:dyDescent="0.35">
      <c r="B5" s="11" t="s">
        <v>2</v>
      </c>
      <c r="C5" s="12" t="s">
        <v>17</v>
      </c>
      <c r="D5" s="13" t="s">
        <v>3</v>
      </c>
    </row>
    <row r="6" spans="1:4" ht="15.6" x14ac:dyDescent="0.3">
      <c r="B6" s="7" t="s">
        <v>4</v>
      </c>
      <c r="C6" s="14">
        <v>106.51</v>
      </c>
      <c r="D6" s="8">
        <v>130</v>
      </c>
    </row>
    <row r="7" spans="1:4" ht="15.6" x14ac:dyDescent="0.3">
      <c r="B7" s="5" t="s">
        <v>5</v>
      </c>
      <c r="C7" s="15">
        <v>170.93</v>
      </c>
      <c r="D7" s="16">
        <v>197</v>
      </c>
    </row>
    <row r="8" spans="1:4" ht="15.6" x14ac:dyDescent="0.3">
      <c r="B8" s="7" t="s">
        <v>6</v>
      </c>
      <c r="C8" s="14">
        <v>183.03</v>
      </c>
      <c r="D8" s="8">
        <v>215</v>
      </c>
    </row>
    <row r="9" spans="1:4" ht="15.6" x14ac:dyDescent="0.3">
      <c r="B9" s="5" t="s">
        <v>7</v>
      </c>
      <c r="C9" s="15">
        <v>176.15</v>
      </c>
      <c r="D9" s="16">
        <v>213</v>
      </c>
    </row>
    <row r="10" spans="1:4" ht="15.6" x14ac:dyDescent="0.3">
      <c r="B10" s="7" t="s">
        <v>8</v>
      </c>
      <c r="C10" s="14">
        <v>315.25</v>
      </c>
      <c r="D10" s="8">
        <v>394</v>
      </c>
    </row>
    <row r="11" spans="1:4" ht="15.6" x14ac:dyDescent="0.3">
      <c r="B11" s="5" t="s">
        <v>9</v>
      </c>
      <c r="C11" s="15">
        <v>137.38</v>
      </c>
      <c r="D11" s="16">
        <v>165</v>
      </c>
    </row>
    <row r="12" spans="1:4" ht="15.6" x14ac:dyDescent="0.3">
      <c r="B12" s="7" t="s">
        <v>10</v>
      </c>
      <c r="C12" s="14">
        <v>94.08</v>
      </c>
      <c r="D12" s="8">
        <v>108</v>
      </c>
    </row>
    <row r="13" spans="1:4" ht="15.6" x14ac:dyDescent="0.3">
      <c r="B13" s="5" t="s">
        <v>11</v>
      </c>
      <c r="C13" s="15">
        <v>145.47</v>
      </c>
      <c r="D13" s="16">
        <v>176</v>
      </c>
    </row>
    <row r="14" spans="1:4" ht="15.6" x14ac:dyDescent="0.3">
      <c r="B14" s="7" t="s">
        <v>12</v>
      </c>
      <c r="C14" s="14">
        <v>137.38</v>
      </c>
      <c r="D14" s="8">
        <v>165</v>
      </c>
    </row>
    <row r="15" spans="1:4" ht="15.6" x14ac:dyDescent="0.3">
      <c r="B15" s="5" t="s">
        <v>13</v>
      </c>
      <c r="C15" s="17">
        <v>120.8</v>
      </c>
      <c r="D15" s="6">
        <v>143</v>
      </c>
    </row>
    <row r="16" spans="1:4" ht="15.6" x14ac:dyDescent="0.3">
      <c r="B16" s="7" t="s">
        <v>14</v>
      </c>
      <c r="C16" s="14">
        <v>65.67</v>
      </c>
      <c r="D16" s="8">
        <v>69</v>
      </c>
    </row>
    <row r="17" spans="2:4" ht="15.6" x14ac:dyDescent="0.3">
      <c r="B17" s="5" t="s">
        <v>15</v>
      </c>
      <c r="C17" s="17">
        <v>143.58000000000001</v>
      </c>
      <c r="D17" s="6">
        <v>167</v>
      </c>
    </row>
    <row r="18" spans="2:4" ht="16.2" thickBot="1" x14ac:dyDescent="0.35">
      <c r="B18" s="18" t="s">
        <v>16</v>
      </c>
      <c r="C18" s="19">
        <f>SUM(C6:C17)</f>
        <v>1796.2299999999998</v>
      </c>
      <c r="D18" s="20">
        <f>SUM(D6:D17)</f>
        <v>2142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CCDF8A-9402-41AC-B1F6-1E92C22AA50B}">
  <dimension ref="A1:D18"/>
  <sheetViews>
    <sheetView workbookViewId="0"/>
  </sheetViews>
  <sheetFormatPr defaultRowHeight="14.4" x14ac:dyDescent="0.3"/>
  <cols>
    <col min="1" max="2" width="25.6640625" customWidth="1"/>
    <col min="3" max="3" width="22.6640625" customWidth="1"/>
    <col min="4" max="4" width="25.44140625" customWidth="1"/>
  </cols>
  <sheetData>
    <row r="1" spans="1:4" x14ac:dyDescent="0.3">
      <c r="A1" s="22"/>
    </row>
    <row r="3" spans="1:4" ht="15" thickBot="1" x14ac:dyDescent="0.35"/>
    <row r="4" spans="1:4" ht="22.5" customHeight="1" thickBot="1" x14ac:dyDescent="0.35">
      <c r="B4" s="33" t="s">
        <v>19</v>
      </c>
      <c r="C4" s="34"/>
      <c r="D4" s="35"/>
    </row>
    <row r="5" spans="1:4" ht="18.600000000000001" thickTop="1" x14ac:dyDescent="0.35">
      <c r="B5" s="11" t="s">
        <v>2</v>
      </c>
      <c r="C5" s="12" t="s">
        <v>17</v>
      </c>
      <c r="D5" s="13" t="s">
        <v>3</v>
      </c>
    </row>
    <row r="6" spans="1:4" ht="15.6" x14ac:dyDescent="0.3">
      <c r="B6" s="7" t="s">
        <v>4</v>
      </c>
      <c r="C6" s="14">
        <v>58.52</v>
      </c>
      <c r="D6" s="8">
        <v>60</v>
      </c>
    </row>
    <row r="7" spans="1:4" ht="15.6" x14ac:dyDescent="0.3">
      <c r="B7" s="5" t="s">
        <v>5</v>
      </c>
      <c r="C7" s="15">
        <v>40.869999999999997</v>
      </c>
      <c r="D7" s="16">
        <v>38</v>
      </c>
    </row>
    <row r="8" spans="1:4" ht="15.6" x14ac:dyDescent="0.3">
      <c r="B8" s="7" t="s">
        <v>6</v>
      </c>
      <c r="C8" s="14">
        <v>112.08</v>
      </c>
      <c r="D8" s="8">
        <v>133</v>
      </c>
    </row>
    <row r="9" spans="1:4" ht="15.6" x14ac:dyDescent="0.3">
      <c r="B9" s="5" t="s">
        <v>7</v>
      </c>
      <c r="C9" s="15">
        <v>56.2</v>
      </c>
      <c r="D9" s="16">
        <v>58</v>
      </c>
    </row>
    <row r="10" spans="1:4" ht="15.6" x14ac:dyDescent="0.3">
      <c r="B10" s="7" t="s">
        <v>8</v>
      </c>
      <c r="C10" s="14">
        <v>64.12</v>
      </c>
      <c r="D10" s="8">
        <v>68</v>
      </c>
    </row>
    <row r="11" spans="1:4" ht="15.6" x14ac:dyDescent="0.3">
      <c r="B11" s="5" t="s">
        <v>9</v>
      </c>
      <c r="C11" s="15"/>
      <c r="D11" s="16"/>
    </row>
    <row r="12" spans="1:4" ht="15.6" x14ac:dyDescent="0.3">
      <c r="B12" s="7" t="s">
        <v>10</v>
      </c>
      <c r="C12" s="14"/>
      <c r="D12" s="8"/>
    </row>
    <row r="13" spans="1:4" ht="15.6" x14ac:dyDescent="0.3">
      <c r="B13" s="5" t="s">
        <v>11</v>
      </c>
      <c r="C13" s="15"/>
      <c r="D13" s="16"/>
    </row>
    <row r="14" spans="1:4" ht="15.6" x14ac:dyDescent="0.3">
      <c r="B14" s="7" t="s">
        <v>12</v>
      </c>
      <c r="C14" s="14"/>
      <c r="D14" s="8"/>
    </row>
    <row r="15" spans="1:4" ht="15.6" x14ac:dyDescent="0.3">
      <c r="B15" s="5" t="s">
        <v>13</v>
      </c>
      <c r="C15" s="17"/>
      <c r="D15" s="6"/>
    </row>
    <row r="16" spans="1:4" ht="15.6" x14ac:dyDescent="0.3">
      <c r="B16" s="7" t="s">
        <v>14</v>
      </c>
      <c r="C16" s="14"/>
      <c r="D16" s="8"/>
    </row>
    <row r="17" spans="2:4" ht="15.6" x14ac:dyDescent="0.3">
      <c r="B17" s="5" t="s">
        <v>15</v>
      </c>
      <c r="C17" s="17"/>
      <c r="D17" s="6"/>
    </row>
    <row r="18" spans="2:4" ht="16.2" thickBot="1" x14ac:dyDescent="0.35">
      <c r="B18" s="18" t="s">
        <v>16</v>
      </c>
      <c r="C18" s="19">
        <f>SUM(C6:C17)</f>
        <v>331.79</v>
      </c>
      <c r="D18" s="20">
        <f>SUM(D6:D17)</f>
        <v>357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10</vt:i4>
      </vt:variant>
    </vt:vector>
  </HeadingPairs>
  <TitlesOfParts>
    <vt:vector size="10" baseType="lpstr">
      <vt:lpstr>HISTORICO</vt:lpstr>
      <vt:lpstr>2017</vt:lpstr>
      <vt:lpstr>2018</vt:lpstr>
      <vt:lpstr>2019</vt:lpstr>
      <vt:lpstr>2020</vt:lpstr>
      <vt:lpstr>2021</vt:lpstr>
      <vt:lpstr>2022</vt:lpstr>
      <vt:lpstr>2023</vt:lpstr>
      <vt:lpstr>2024</vt:lpstr>
      <vt:lpstr>GRAFICO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Juuh</dc:creator>
  <cp:lastModifiedBy>tifany cardoso</cp:lastModifiedBy>
  <dcterms:created xsi:type="dcterms:W3CDTF">2013-09-10T13:21:21Z</dcterms:created>
  <dcterms:modified xsi:type="dcterms:W3CDTF">2024-05-29T17:38:48Z</dcterms:modified>
</cp:coreProperties>
</file>