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ália\Desktop\PASTAS\PROBEN\FATURAS DE BAIXA TENSÃO\APARTAMENTOS\AP312\"/>
    </mc:Choice>
  </mc:AlternateContent>
  <xr:revisionPtr revIDLastSave="0" documentId="13_ncr:1_{D457031F-E0E4-4E8E-A0BF-5C140A1F8C1F}" xr6:coauthVersionLast="46" xr6:coauthVersionMax="46" xr10:uidLastSave="{00000000-0000-0000-0000-000000000000}"/>
  <bookViews>
    <workbookView xWindow="-108" yWindow="-108" windowWidth="23256" windowHeight="12456" firstSheet="6" activeTab="8" xr2:uid="{00000000-000D-0000-FFFF-FFFF00000000}"/>
  </bookViews>
  <sheets>
    <sheet name="2017" sheetId="10" r:id="rId1"/>
    <sheet name="2018" sheetId="11" r:id="rId2"/>
    <sheet name="2019" sheetId="12" r:id="rId3"/>
    <sheet name="2020" sheetId="13" r:id="rId4"/>
    <sheet name="2021" sheetId="14" r:id="rId5"/>
    <sheet name="2022" sheetId="15" r:id="rId6"/>
    <sheet name="2023" sheetId="16" r:id="rId7"/>
    <sheet name="2024" sheetId="17" r:id="rId8"/>
    <sheet name="GRAFICO" sheetId="6" r:id="rId9"/>
    <sheet name="HISTORICO" sheetId="1" r:id="rId10"/>
  </sheets>
  <calcPr calcId="191029"/>
</workbook>
</file>

<file path=xl/calcChain.xml><?xml version="1.0" encoding="utf-8"?>
<calcChain xmlns="http://schemas.openxmlformats.org/spreadsheetml/2006/main">
  <c r="D13" i="1" l="1"/>
  <c r="C13" i="1"/>
  <c r="D18" i="17"/>
  <c r="C18" i="17"/>
  <c r="C18" i="16"/>
  <c r="D18" i="16"/>
  <c r="D6" i="15" l="1"/>
  <c r="D18" i="15"/>
  <c r="C18" i="15"/>
  <c r="D18" i="14" l="1"/>
  <c r="D11" i="1" s="1"/>
  <c r="C18" i="14"/>
  <c r="C11" i="1" s="1"/>
  <c r="D18" i="13"/>
  <c r="D10" i="1" s="1"/>
  <c r="C18" i="13"/>
  <c r="C10" i="1" s="1"/>
  <c r="D18" i="12" l="1"/>
  <c r="D9" i="1" s="1"/>
  <c r="C18" i="12"/>
  <c r="C9" i="1" s="1"/>
  <c r="D18" i="11"/>
  <c r="D8" i="1" s="1"/>
  <c r="C18" i="11"/>
  <c r="C8" i="1" s="1"/>
  <c r="D18" i="10" l="1"/>
  <c r="D7" i="1" s="1"/>
  <c r="C18" i="10"/>
  <c r="C7" i="1" s="1"/>
</calcChain>
</file>

<file path=xl/sharedStrings.xml><?xml version="1.0" encoding="utf-8"?>
<sst xmlns="http://schemas.openxmlformats.org/spreadsheetml/2006/main" count="156" uniqueCount="32">
  <si>
    <t>Ano</t>
  </si>
  <si>
    <t>Total em consumo (kWh)</t>
  </si>
  <si>
    <t>Mês</t>
  </si>
  <si>
    <t>Consumo Ativo (kWh)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</si>
  <si>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</si>
  <si>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</si>
  <si>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</si>
  <si>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</si>
  <si>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</si>
  <si>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</si>
  <si>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</si>
  <si>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</si>
  <si>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</si>
  <si>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</si>
  <si>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</si>
  <si>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</si>
  <si>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</si>
  <si>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Fatura Total (R$)</t>
  </si>
  <si>
    <t>Total em dinheiro (R$)</t>
  </si>
  <si>
    <t>APARTAMENTO 312</t>
  </si>
  <si>
    <t>Junho/2023</t>
  </si>
  <si>
    <t>Julho/2023</t>
  </si>
  <si>
    <t>Agosto/2023</t>
  </si>
  <si>
    <t>Setembro/2023</t>
  </si>
  <si>
    <t>Outubro/2023</t>
  </si>
  <si>
    <t>Novembro/2023</t>
  </si>
  <si>
    <t>Dezembro/2023</t>
  </si>
  <si>
    <t>Janeiro/2024</t>
  </si>
  <si>
    <t>Fevereiro/2024</t>
  </si>
  <si>
    <t>Março/2024</t>
  </si>
  <si>
    <t>Abril/2024</t>
  </si>
  <si>
    <t>Maio/2024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</si>
</sst>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(* #,##0.00_);_(* \(#,##0.00\);_(* &quot;-&quot;??_);_(@_)"/>
    <numFmt numFmtId="165" formatCode="&quot;R$&quot;#,##0.00"/>
    <numFmt numFmtId="166" formatCode="&quot;R$&quot;\ #,##0.0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66666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0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3" fontId="3" fillId="0" borderId="2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0" xfId="2" applyNumberFormat="1" applyFont="1" applyFill="1" applyBorder="1" applyAlignment="1">
      <alignment horizontal="center"/>
    </xf>
    <xf numFmtId="0" fontId="3" fillId="0" borderId="0" xfId="2" applyNumberFormat="1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" fontId="3" fillId="3" borderId="0" xfId="0" applyNumberFormat="1" applyFont="1" applyFill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3" fontId="3" fillId="0" borderId="2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 vertical="center"/>
    </xf>
    <xf numFmtId="0" fontId="8" fillId="3" borderId="3" xfId="0" applyFont="1" applyFill="1" applyBorder="1" applyAlignment="1">
      <alignment horizontal="center"/>
    </xf>
    <xf numFmtId="4" fontId="8" fillId="3" borderId="4" xfId="0" applyNumberFormat="1" applyFont="1" applyFill="1" applyBorder="1" applyAlignment="1">
      <alignment horizontal="center" vertical="center"/>
    </xf>
    <xf numFmtId="3" fontId="8" fillId="3" borderId="5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165" fontId="3" fillId="0" borderId="0" xfId="2" applyNumberFormat="1" applyFont="1" applyFill="1" applyBorder="1" applyAlignment="1">
      <alignment horizontal="center"/>
    </xf>
    <xf numFmtId="165" fontId="3" fillId="3" borderId="0" xfId="2" applyNumberFormat="1" applyFont="1" applyFill="1" applyBorder="1" applyAlignment="1">
      <alignment horizontal="center"/>
    </xf>
    <xf numFmtId="165" fontId="3" fillId="0" borderId="0" xfId="2" applyNumberFormat="1" applyFont="1" applyBorder="1" applyAlignment="1">
      <alignment horizontal="center"/>
    </xf>
    <xf numFmtId="166" fontId="3" fillId="3" borderId="0" xfId="2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" fontId="3" fillId="0" borderId="0" xfId="2" applyNumberFormat="1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Border="1" applyAlignment="1">
      <alignment horizontal="center"/>
    </xf>
    <xf numFmtId="166" fontId="3" fillId="3" borderId="0" xfId="0" applyNumberFormat="1" applyFont="1" applyFill="1" applyBorder="1" applyAlignment="1">
      <alignment horizontal="center"/>
    </xf>
    <xf numFmtId="166" fontId="3" fillId="3" borderId="4" xfId="0" applyNumberFormat="1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</cellXfs>
  <cellStyles count="5">
    <cellStyle name="Normal" xfId="0" builtinId="0"/>
    <cellStyle name="Normal 4" xfId="4" xr:uid="{00000000-0005-0000-0000-000001000000}"/>
    <cellStyle name="Vírgula" xfId="2" builtinId="3"/>
    <cellStyle name="Vírgula 3" xfId="1" xr:uid="{00000000-0005-0000-0000-000003000000}"/>
    <cellStyle name="Vírgula 4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8940786557176345E-2"/>
          <c:y val="6.8166854655051484E-2"/>
          <c:w val="0.92002313651812406"/>
          <c:h val="0.76104553660904084"/>
        </c:manualLayout>
      </c:layout>
      <c:lineChart>
        <c:grouping val="stacked"/>
        <c:varyColors val="0"/>
        <c:ser>
          <c:idx val="0"/>
          <c:order val="0"/>
          <c:tx>
            <c:strRef>
              <c:f>GRAFICO!$C$5</c:f>
              <c:strCache>
                <c:ptCount val="1"/>
                <c:pt idx="0">
                  <c:v>Fatura Total (R$)</c:v>
                </c:pt>
              </c:strCache>
            </c:strRef>
          </c:tx>
          <c:spPr>
            <a:ln>
              <a:solidFill>
                <a:schemeClr val="tx2">
                  <a:lumMod val="50000"/>
                </a:schemeClr>
              </a:solidFill>
            </a:ln>
          </c:spPr>
          <c:marker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tx2">
                    <a:lumMod val="50000"/>
                  </a:schemeClr>
                </a:solidFill>
              </a:ln>
            </c:spPr>
          </c:marker>
          <c:dLbls>
            <c:dLbl>
              <c:idx val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/>
                  </a:pPr>
                  <a:endParaRPr lang="pt-BR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7464262752135263E-2"/>
                      <c:h val="5.579106233416314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B8E5-46BA-BD09-B6AA546B57F7}"/>
                </c:ext>
              </c:extLst>
            </c:dLbl>
            <c:dLbl>
              <c:idx val="2"/>
              <c:layout>
                <c:manualLayout>
                  <c:x val="-2.5614968031959472E-2"/>
                  <c:y val="2.46317406162659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751-4728-8398-2DE8C6A2AAB6}"/>
                </c:ext>
              </c:extLst>
            </c:dLbl>
            <c:dLbl>
              <c:idx val="9"/>
              <c:layout>
                <c:manualLayout>
                  <c:x val="-3.6226999952799141E-2"/>
                  <c:y val="4.30455094708978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8E5-46BA-BD09-B6AA546B57F7}"/>
                </c:ext>
              </c:extLst>
            </c:dLbl>
            <c:dLbl>
              <c:idx val="10"/>
              <c:layout>
                <c:manualLayout>
                  <c:x val="-3.7755110785314849E-2"/>
                  <c:y val="6.525487139248267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751-4728-8398-2DE8C6A2AAB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GRAFICO!$C$6:$C$17</c:f>
              <c:numCache>
                <c:formatCode>"R$"\ #,##0.00</c:formatCode>
                <c:ptCount val="12"/>
                <c:pt idx="0">
                  <c:v>307.33999999999997</c:v>
                </c:pt>
                <c:pt idx="1">
                  <c:v>141.88</c:v>
                </c:pt>
                <c:pt idx="2">
                  <c:v>309.86</c:v>
                </c:pt>
                <c:pt idx="3">
                  <c:v>492.52</c:v>
                </c:pt>
                <c:pt idx="4" formatCode="&quot;R$&quot;#,##0.00">
                  <c:v>509.92</c:v>
                </c:pt>
                <c:pt idx="5">
                  <c:v>378.99</c:v>
                </c:pt>
                <c:pt idx="6">
                  <c:v>272.61</c:v>
                </c:pt>
                <c:pt idx="7">
                  <c:v>98.72</c:v>
                </c:pt>
                <c:pt idx="8">
                  <c:v>74.13</c:v>
                </c:pt>
                <c:pt idx="9">
                  <c:v>160.91999999999999</c:v>
                </c:pt>
                <c:pt idx="10" formatCode="&quot;R$&quot;#,##0.00">
                  <c:v>145.88</c:v>
                </c:pt>
                <c:pt idx="11">
                  <c:v>257.49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B8E5-46BA-BD09-B6AA546B57F7}"/>
            </c:ext>
          </c:extLst>
        </c:ser>
        <c:ser>
          <c:idx val="1"/>
          <c:order val="1"/>
          <c:tx>
            <c:strRef>
              <c:f>GRAFICO!$D$5</c:f>
              <c:strCache>
                <c:ptCount val="1"/>
                <c:pt idx="0">
                  <c:v>Consumo Ativo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GRAFICO!$B$6:$B$17</c:f>
              <c:strCache>
                <c:ptCount val="12"/>
                <c:pt idx="0">
                  <c:v>Junho/2023</c:v>
                </c:pt>
                <c:pt idx="1">
                  <c:v>Julho/2023</c:v>
                </c:pt>
                <c:pt idx="2">
                  <c:v>Agosto/2023</c:v>
                </c:pt>
                <c:pt idx="3">
                  <c:v>Setembro/2023</c:v>
                </c:pt>
                <c:pt idx="4">
                  <c:v>Outubro/2023</c:v>
                </c:pt>
                <c:pt idx="5">
                  <c:v>Novembro/2023</c:v>
                </c:pt>
                <c:pt idx="6">
                  <c:v>Dezembro/2023</c:v>
                </c:pt>
                <c:pt idx="7">
                  <c:v>Janeiro/2024</c:v>
                </c:pt>
                <c:pt idx="8">
                  <c:v>Fevereiro/2024</c:v>
                </c:pt>
                <c:pt idx="9">
                  <c:v>Março/2024</c:v>
                </c:pt>
                <c:pt idx="10">
                  <c:v>Abril/2024</c:v>
                </c:pt>
                <c:pt idx="11">
                  <c:v>Maio/2024</c:v>
                </c:pt>
              </c:strCache>
            </c:strRef>
          </c:cat>
          <c:val>
            <c:numRef>
              <c:f>GRAFICO!$D$6:$D$17</c:f>
              <c:numCache>
                <c:formatCode>#,##0</c:formatCode>
                <c:ptCount val="12"/>
                <c:pt idx="0" formatCode="General">
                  <c:v>389</c:v>
                </c:pt>
                <c:pt idx="1">
                  <c:v>171</c:v>
                </c:pt>
                <c:pt idx="2">
                  <c:v>393</c:v>
                </c:pt>
                <c:pt idx="3">
                  <c:v>633</c:v>
                </c:pt>
                <c:pt idx="4" formatCode="General">
                  <c:v>655</c:v>
                </c:pt>
                <c:pt idx="5" formatCode="General">
                  <c:v>473</c:v>
                </c:pt>
                <c:pt idx="6" formatCode="General">
                  <c:v>331</c:v>
                </c:pt>
                <c:pt idx="7">
                  <c:v>112</c:v>
                </c:pt>
                <c:pt idx="8">
                  <c:v>82</c:v>
                </c:pt>
                <c:pt idx="9">
                  <c:v>198</c:v>
                </c:pt>
                <c:pt idx="10" formatCode="General">
                  <c:v>176</c:v>
                </c:pt>
                <c:pt idx="11" formatCode="General">
                  <c:v>321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5-B8E5-46BA-BD09-B6AA546B57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28672"/>
        <c:axId val="112059136"/>
      </c:lineChart>
      <c:catAx>
        <c:axId val="112028672"/>
        <c:scaling>
          <c:orientation val="minMax"/>
        </c:scaling>
        <c:delete val="0"/>
        <c:axPos val="b"/>
        <c:majorGridlines>
          <c:spPr>
            <a:ln>
              <a:gradFill>
                <a:gsLst>
                  <a:gs pos="0">
                    <a:schemeClr val="accent1">
                      <a:tint val="66000"/>
                      <a:satMod val="160000"/>
                    </a:schemeClr>
                  </a:gs>
                  <a:gs pos="50000">
                    <a:schemeClr val="accent1">
                      <a:tint val="44500"/>
                      <a:satMod val="160000"/>
                    </a:schemeClr>
                  </a:gs>
                  <a:gs pos="100000">
                    <a:schemeClr val="accent1">
                      <a:tint val="23500"/>
                      <a:satMod val="160000"/>
                    </a:schemeClr>
                  </a:gs>
                </a:gsLst>
                <a:lin ang="5400000" scaled="0"/>
              </a:gra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1800000"/>
          <a:lstStyle/>
          <a:p>
            <a:pPr>
              <a:defRPr/>
            </a:pPr>
            <a:endParaRPr lang="pt-BR"/>
          </a:p>
        </c:txPr>
        <c:crossAx val="112059136"/>
        <c:crosses val="autoZero"/>
        <c:auto val="1"/>
        <c:lblAlgn val="ctr"/>
        <c:lblOffset val="100"/>
        <c:noMultiLvlLbl val="0"/>
      </c:catAx>
      <c:valAx>
        <c:axId val="112059136"/>
        <c:scaling>
          <c:orientation val="minMax"/>
        </c:scaling>
        <c:delete val="1"/>
        <c:axPos val="l"/>
        <c:numFmt formatCode="#,##0" sourceLinked="0"/>
        <c:majorTickMark val="out"/>
        <c:minorTickMark val="none"/>
        <c:tickLblPos val="none"/>
        <c:crossAx val="112028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5.0309072725479957E-2"/>
          <c:y val="6.7146855773543415E-2"/>
          <c:w val="0.22275672249376691"/>
          <c:h val="9.9800819250443568E-2"/>
        </c:manualLayout>
      </c:layout>
      <c:overlay val="0"/>
      <c:spPr>
        <a:solidFill>
          <a:sysClr val="window" lastClr="FFFFFF"/>
        </a:solidFill>
      </c:spPr>
    </c:legend>
    <c:plotVisOnly val="1"/>
    <c:dispBlanksAs val="zero"/>
    <c:showDLblsOverMax val="0"/>
  </c:chart>
  <c:txPr>
    <a:bodyPr/>
    <a:lstStyle/>
    <a:p>
      <a:pPr>
        <a:defRPr sz="800" b="1"/>
      </a:pPr>
      <a:endParaRPr lang="pt-BR"/>
    </a:p>
  </c:txPr>
  <c:printSettings>
    <c:headerFooter/>
    <c:pageMargins b="0.78740157499999996" l="0.511811024" r="0.511811024" t="0.78740157499999996" header="0.31496062000000341" footer="0.3149606200000034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HISTORICO!$C$5</c:f>
              <c:strCache>
                <c:ptCount val="1"/>
                <c:pt idx="0">
                  <c:v>Total em dinheiro (R$)</c:v>
                </c:pt>
              </c:strCache>
            </c:strRef>
          </c:tx>
          <c:spPr>
            <a:ln>
              <a:solidFill>
                <a:srgbClr val="002060"/>
              </a:solidFill>
            </a:ln>
          </c:spPr>
          <c:marker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5.3717026378896901E-2"/>
                  <c:y val="-6.244260789715339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100-4DF0-8ACC-36C377C5D474}"/>
                </c:ext>
              </c:extLst>
            </c:dLbl>
            <c:dLbl>
              <c:idx val="1"/>
              <c:layout>
                <c:manualLayout>
                  <c:x val="-5.8868181045714611E-2"/>
                  <c:y val="-4.002747590435493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00-4DF0-8ACC-36C377C5D474}"/>
                </c:ext>
              </c:extLst>
            </c:dLbl>
            <c:dLbl>
              <c:idx val="2"/>
              <c:layout>
                <c:manualLayout>
                  <c:x val="-9.9155950829887346E-2"/>
                  <c:y val="2.97613211571694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00-4DF0-8ACC-36C377C5D474}"/>
                </c:ext>
              </c:extLst>
            </c:dLbl>
            <c:dLbl>
              <c:idx val="3"/>
              <c:layout>
                <c:manualLayout>
                  <c:x val="-4.6043165467625873E-2"/>
                  <c:y val="-3.3057851239669422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100-4DF0-8ACC-36C377C5D474}"/>
                </c:ext>
              </c:extLst>
            </c:dLbl>
            <c:dLbl>
              <c:idx val="4"/>
              <c:layout>
                <c:manualLayout>
                  <c:x val="4.6043165467625873E-2"/>
                  <c:y val="-2.938475665748393E-2"/>
                </c:manualLayout>
              </c:layout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00-4DF0-8ACC-36C377C5D474}"/>
                </c:ext>
              </c:extLst>
            </c:dLbl>
            <c:dLbl>
              <c:idx val="5"/>
              <c:layout>
                <c:manualLayout>
                  <c:x val="-8.2287052247965401E-3"/>
                  <c:y val="4.812679406809686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00-4DF0-8ACC-36C377C5D474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HISTORICO!$C$7:$C$13</c:f>
              <c:numCache>
                <c:formatCode>"R$"#,##0.00</c:formatCode>
                <c:ptCount val="7"/>
                <c:pt idx="0">
                  <c:v>130.47</c:v>
                </c:pt>
                <c:pt idx="1">
                  <c:v>2777.05</c:v>
                </c:pt>
                <c:pt idx="2">
                  <c:v>1092.8499999999999</c:v>
                </c:pt>
                <c:pt idx="3">
                  <c:v>432.72</c:v>
                </c:pt>
                <c:pt idx="4">
                  <c:v>527.33000000000004</c:v>
                </c:pt>
                <c:pt idx="5" formatCode="&quot;R$&quot;\ #,##0.00">
                  <c:v>2679.0699999999997</c:v>
                </c:pt>
                <c:pt idx="6" formatCode="#,##0.00">
                  <c:v>3282.7200000000007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100-4DF0-8ACC-36C377C5D474}"/>
            </c:ext>
          </c:extLst>
        </c:ser>
        <c:ser>
          <c:idx val="1"/>
          <c:order val="1"/>
          <c:tx>
            <c:strRef>
              <c:f>HISTORICO!$D$5</c:f>
              <c:strCache>
                <c:ptCount val="1"/>
                <c:pt idx="0">
                  <c:v>Total em consumo (kWh)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pPr>
              <a:solidFill>
                <a:srgbClr val="FFC000"/>
              </a:solidFill>
              <a:ln>
                <a:solidFill>
                  <a:srgbClr val="FFC000"/>
                </a:solidFill>
              </a:ln>
            </c:spPr>
          </c:marker>
          <c:dLbls>
            <c:dLbl>
              <c:idx val="0"/>
              <c:layout>
                <c:manualLayout>
                  <c:x val="-1.9184652278177464E-2"/>
                  <c:y val="7.3461891643709833E-3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00-4DF0-8ACC-36C377C5D474}"/>
                </c:ext>
              </c:extLst>
            </c:dLbl>
            <c:dLbl>
              <c:idx val="2"/>
              <c:layout>
                <c:manualLayout>
                  <c:x val="2.6858362129194294E-2"/>
                  <c:y val="1.4692378328741961E-2"/>
                </c:manualLayout>
              </c:layout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100-4DF0-8ACC-36C377C5D474}"/>
                </c:ext>
              </c:extLst>
            </c:dLbl>
            <c:dLbl>
              <c:idx val="4"/>
              <c:layout>
                <c:manualLayout>
                  <c:x val="-5.0081610302309475E-2"/>
                  <c:y val="-5.179988865028235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00-4DF0-8ACC-36C377C5D474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HISTORICO!$B$7:$B$13</c:f>
              <c:numCache>
                <c:formatCode>General</c:formatCode>
                <c:ptCount val="7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  <c:pt idx="5">
                  <c:v>2022</c:v>
                </c:pt>
                <c:pt idx="6">
                  <c:v>2023</c:v>
                </c:pt>
              </c:numCache>
            </c:numRef>
          </c:cat>
          <c:val>
            <c:numRef>
              <c:f>HISTORICO!$D$7:$D$13</c:f>
              <c:numCache>
                <c:formatCode>#,##0</c:formatCode>
                <c:ptCount val="7"/>
                <c:pt idx="0" formatCode="General">
                  <c:v>214</c:v>
                </c:pt>
                <c:pt idx="1">
                  <c:v>3492</c:v>
                </c:pt>
                <c:pt idx="2">
                  <c:v>1352</c:v>
                </c:pt>
                <c:pt idx="3">
                  <c:v>579</c:v>
                </c:pt>
                <c:pt idx="4">
                  <c:v>557</c:v>
                </c:pt>
                <c:pt idx="5" formatCode="General">
                  <c:v>3202</c:v>
                </c:pt>
                <c:pt idx="6">
                  <c:v>4122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100-4DF0-8ACC-36C377C5D4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39520"/>
        <c:axId val="112541056"/>
      </c:lineChart>
      <c:catAx>
        <c:axId val="11253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12541056"/>
        <c:crosses val="autoZero"/>
        <c:auto val="1"/>
        <c:lblAlgn val="ctr"/>
        <c:lblOffset val="100"/>
        <c:noMultiLvlLbl val="0"/>
      </c:catAx>
      <c:valAx>
        <c:axId val="112541056"/>
        <c:scaling>
          <c:orientation val="minMax"/>
        </c:scaling>
        <c:delete val="1"/>
        <c:axPos val="l"/>
        <c:numFmt formatCode="&quot;R$&quot;#,##0.00" sourceLinked="1"/>
        <c:majorTickMark val="out"/>
        <c:minorTickMark val="none"/>
        <c:tickLblPos val="nextTo"/>
        <c:crossAx val="11253952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3970351882732752"/>
          <c:y val="4.3382410902752841E-2"/>
          <c:w val="0.2522627693121095"/>
          <c:h val="0.15824761574224722"/>
        </c:manualLayout>
      </c:layout>
      <c:overlay val="0"/>
      <c:spPr>
        <a:solidFill>
          <a:schemeClr val="bg1"/>
        </a:solidFill>
      </c:spPr>
    </c:legend>
    <c:plotVisOnly val="1"/>
    <c:dispBlanksAs val="zero"/>
    <c:showDLblsOverMax val="0"/>
  </c:chart>
  <c:txPr>
    <a:bodyPr/>
    <a:lstStyle/>
    <a:p>
      <a:pPr>
        <a:defRPr sz="1000" b="1"/>
      </a:pPr>
      <a:endParaRPr lang="pt-BR"/>
    </a:p>
  </c:txPr>
  <c:printSettings>
    <c:headerFooter/>
    <c:pageMargins b="0.78740157499999996" l="0.511811024" r="0.511811024" t="0.78740157499999996" header="0.31496062000000014" footer="0.3149606200000001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361951</xdr:colOff>
      <xdr:row>2</xdr:row>
      <xdr:rowOff>187321</xdr:rowOff>
    </xdr:from>
    <xdr:to>
      <xdr:col>13</xdr:col>
      <xdr:colOff>231321</xdr:colOff>
      <xdr:row>22</xdr:row>
      <xdr:rowOff>149678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581024</xdr:colOff>
      <xdr:row>3</xdr:row>
      <xdr:rowOff>114299</xdr:rowOff>
    </xdr:from>
    <xdr:to>
      <xdr:col>12</xdr:col>
      <xdr:colOff>514349</xdr:colOff>
      <xdr:row>19</xdr:row>
      <xdr:rowOff>171449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22"/>
      <c r="D6" s="9"/>
    </row>
    <row r="7" spans="1:6" x14ac:dyDescent="0.3">
      <c r="A7" s="2"/>
      <c r="B7" s="10" t="s">
        <v>5</v>
      </c>
      <c r="C7" s="23"/>
      <c r="D7" s="24"/>
    </row>
    <row r="8" spans="1:6" x14ac:dyDescent="0.3">
      <c r="A8" s="2"/>
      <c r="B8" s="8" t="s">
        <v>6</v>
      </c>
      <c r="C8" s="22"/>
      <c r="D8" s="9"/>
    </row>
    <row r="9" spans="1:6" x14ac:dyDescent="0.3">
      <c r="A9" s="2"/>
      <c r="B9" s="10" t="s">
        <v>7</v>
      </c>
      <c r="C9" s="23"/>
      <c r="D9" s="24"/>
    </row>
    <row r="10" spans="1:6" x14ac:dyDescent="0.3">
      <c r="A10" s="2"/>
      <c r="B10" s="8" t="s">
        <v>8</v>
      </c>
      <c r="C10" s="22"/>
      <c r="D10" s="9"/>
    </row>
    <row r="11" spans="1:6" x14ac:dyDescent="0.3">
      <c r="A11" s="2"/>
      <c r="B11" s="10" t="s">
        <v>9</v>
      </c>
      <c r="C11" s="23"/>
      <c r="D11" s="24"/>
    </row>
    <row r="12" spans="1:6" x14ac:dyDescent="0.3">
      <c r="A12" s="2"/>
      <c r="B12" s="8" t="s">
        <v>10</v>
      </c>
      <c r="C12" s="22"/>
      <c r="D12" s="9"/>
    </row>
    <row r="13" spans="1:6" x14ac:dyDescent="0.3">
      <c r="A13" s="2"/>
      <c r="B13" s="10" t="s">
        <v>11</v>
      </c>
      <c r="C13" s="23"/>
      <c r="D13" s="24"/>
    </row>
    <row r="14" spans="1:6" x14ac:dyDescent="0.3">
      <c r="A14" s="2"/>
      <c r="B14" s="8" t="s">
        <v>12</v>
      </c>
      <c r="C14" s="22"/>
      <c r="D14" s="9"/>
    </row>
    <row r="15" spans="1:6" x14ac:dyDescent="0.3">
      <c r="A15" s="2"/>
      <c r="B15" s="10" t="s">
        <v>13</v>
      </c>
      <c r="C15" s="25"/>
      <c r="D15" s="11"/>
    </row>
    <row r="16" spans="1:6" x14ac:dyDescent="0.3">
      <c r="B16" s="8" t="s">
        <v>14</v>
      </c>
      <c r="C16" s="22">
        <v>20.49</v>
      </c>
      <c r="D16" s="9">
        <v>33</v>
      </c>
    </row>
    <row r="17" spans="2:4" x14ac:dyDescent="0.3">
      <c r="B17" s="10" t="s">
        <v>15</v>
      </c>
      <c r="C17" s="25">
        <v>109.98</v>
      </c>
      <c r="D17" s="11">
        <v>181</v>
      </c>
    </row>
    <row r="18" spans="2:4" ht="16.2" thickBot="1" x14ac:dyDescent="0.35">
      <c r="B18" s="26" t="s">
        <v>16</v>
      </c>
      <c r="C18" s="27">
        <f>SUM(C16:C17)</f>
        <v>130.47</v>
      </c>
      <c r="D18" s="28">
        <f>SUM(D16:D17)</f>
        <v>214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3:F19"/>
  <sheetViews>
    <sheetView showGridLines="0" topLeftCell="B1" zoomScale="79" zoomScaleNormal="79" workbookViewId="0">
      <selection activeCell="C23" sqref="C23"/>
    </sheetView>
  </sheetViews>
  <sheetFormatPr defaultColWidth="9.109375" defaultRowHeight="15.6" x14ac:dyDescent="0.3"/>
  <cols>
    <col min="1" max="1" width="23.33203125" style="1" customWidth="1"/>
    <col min="2" max="2" width="21.5546875" style="1" customWidth="1"/>
    <col min="3" max="3" width="21.88671875" style="2" customWidth="1"/>
    <col min="4" max="4" width="27.44140625" style="1" customWidth="1"/>
    <col min="5" max="6" width="22.6640625" style="1" customWidth="1"/>
    <col min="7" max="16384" width="9.109375" style="1"/>
  </cols>
  <sheetData>
    <row r="3" spans="1:6" ht="16.2" thickBot="1" x14ac:dyDescent="0.35">
      <c r="F3" s="3"/>
    </row>
    <row r="4" spans="1:6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A5" s="2"/>
      <c r="B5" s="12" t="s">
        <v>0</v>
      </c>
      <c r="C5" s="13" t="s">
        <v>18</v>
      </c>
      <c r="D5" s="14" t="s">
        <v>1</v>
      </c>
    </row>
    <row r="6" spans="1:6" x14ac:dyDescent="0.3">
      <c r="A6" s="2"/>
      <c r="B6" s="8">
        <v>2016</v>
      </c>
      <c r="C6" s="19"/>
      <c r="D6" s="15"/>
    </row>
    <row r="7" spans="1:6" x14ac:dyDescent="0.3">
      <c r="A7" s="2"/>
      <c r="B7" s="10">
        <v>2017</v>
      </c>
      <c r="C7" s="34">
        <f>'2017'!C18</f>
        <v>130.47</v>
      </c>
      <c r="D7" s="16">
        <f>'2017'!D18</f>
        <v>214</v>
      </c>
    </row>
    <row r="8" spans="1:6" x14ac:dyDescent="0.3">
      <c r="A8" s="2"/>
      <c r="B8" s="8">
        <v>2018</v>
      </c>
      <c r="C8" s="35">
        <f>'2018'!C18</f>
        <v>2777.05</v>
      </c>
      <c r="D8" s="9">
        <f>'2018'!D18</f>
        <v>3492</v>
      </c>
    </row>
    <row r="9" spans="1:6" x14ac:dyDescent="0.3">
      <c r="A9" s="2"/>
      <c r="B9" s="10">
        <v>2019</v>
      </c>
      <c r="C9" s="36">
        <f>'2019'!C18</f>
        <v>1092.8499999999999</v>
      </c>
      <c r="D9" s="11">
        <f>'2019'!D18</f>
        <v>1352</v>
      </c>
    </row>
    <row r="10" spans="1:6" x14ac:dyDescent="0.3">
      <c r="A10" s="2"/>
      <c r="B10" s="8">
        <v>2020</v>
      </c>
      <c r="C10" s="35">
        <f>'2020'!C18</f>
        <v>432.72</v>
      </c>
      <c r="D10" s="9">
        <f>'2020'!D18</f>
        <v>579</v>
      </c>
    </row>
    <row r="11" spans="1:6" x14ac:dyDescent="0.3">
      <c r="A11" s="2"/>
      <c r="B11" s="10">
        <v>2021</v>
      </c>
      <c r="C11" s="36">
        <f>'2021'!C18</f>
        <v>527.33000000000004</v>
      </c>
      <c r="D11" s="11">
        <f>'2021'!D18</f>
        <v>557</v>
      </c>
    </row>
    <row r="12" spans="1:6" x14ac:dyDescent="0.3">
      <c r="A12" s="2"/>
      <c r="B12" s="8">
        <v>2022</v>
      </c>
      <c r="C12" s="37">
        <v>2679.0699999999997</v>
      </c>
      <c r="D12" s="15">
        <v>3202</v>
      </c>
    </row>
    <row r="13" spans="1:6" x14ac:dyDescent="0.3">
      <c r="A13" s="2"/>
      <c r="B13" s="10">
        <v>2023</v>
      </c>
      <c r="C13" s="39">
        <f>'2023'!C18</f>
        <v>3282.7200000000007</v>
      </c>
      <c r="D13" s="11">
        <f>'2023'!D18</f>
        <v>4122</v>
      </c>
    </row>
    <row r="14" spans="1:6" x14ac:dyDescent="0.3">
      <c r="A14" s="2"/>
      <c r="B14" s="8">
        <v>2024</v>
      </c>
      <c r="C14" s="19"/>
      <c r="D14" s="15"/>
    </row>
    <row r="15" spans="1:6" x14ac:dyDescent="0.3">
      <c r="B15" s="10">
        <v>2025</v>
      </c>
      <c r="C15" s="20"/>
      <c r="D15" s="16"/>
    </row>
    <row r="16" spans="1:6" x14ac:dyDescent="0.3">
      <c r="B16" s="8">
        <v>2026</v>
      </c>
      <c r="C16" s="19"/>
      <c r="D16" s="15"/>
    </row>
    <row r="17" spans="2:4" x14ac:dyDescent="0.3">
      <c r="B17" s="10">
        <v>2027</v>
      </c>
      <c r="C17" s="20"/>
      <c r="D17" s="16"/>
    </row>
    <row r="18" spans="2:4" x14ac:dyDescent="0.3">
      <c r="B18" s="8">
        <v>2028</v>
      </c>
      <c r="C18" s="19"/>
      <c r="D18" s="15"/>
    </row>
    <row r="19" spans="2:4" ht="16.2" thickBot="1" x14ac:dyDescent="0.35">
      <c r="B19" s="17">
        <v>2029</v>
      </c>
      <c r="C19" s="21"/>
      <c r="D19" s="18"/>
    </row>
  </sheetData>
  <mergeCells count="1">
    <mergeCell ref="B4:D4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8"/>
  <sheetViews>
    <sheetView topLeftCell="B1" workbookViewId="0"/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22">
        <v>32.049999999999997</v>
      </c>
      <c r="D6" s="9">
        <v>42</v>
      </c>
    </row>
    <row r="7" spans="1:6" x14ac:dyDescent="0.3">
      <c r="A7" s="2"/>
      <c r="B7" s="10" t="s">
        <v>5</v>
      </c>
      <c r="C7" s="23">
        <v>72.11</v>
      </c>
      <c r="D7" s="24">
        <v>95</v>
      </c>
    </row>
    <row r="8" spans="1:6" x14ac:dyDescent="0.3">
      <c r="A8" s="2"/>
      <c r="B8" s="8" t="s">
        <v>6</v>
      </c>
      <c r="C8" s="22">
        <v>97.2</v>
      </c>
      <c r="D8" s="9">
        <v>134</v>
      </c>
    </row>
    <row r="9" spans="1:6" x14ac:dyDescent="0.3">
      <c r="A9" s="2"/>
      <c r="B9" s="10" t="s">
        <v>7</v>
      </c>
      <c r="C9" s="23">
        <v>117.71</v>
      </c>
      <c r="D9" s="24">
        <v>156</v>
      </c>
    </row>
    <row r="10" spans="1:6" x14ac:dyDescent="0.3">
      <c r="A10" s="2"/>
      <c r="B10" s="8" t="s">
        <v>8</v>
      </c>
      <c r="C10" s="22">
        <v>188.39</v>
      </c>
      <c r="D10" s="9">
        <v>264</v>
      </c>
    </row>
    <row r="11" spans="1:6" x14ac:dyDescent="0.3">
      <c r="A11" s="2"/>
      <c r="B11" s="10" t="s">
        <v>9</v>
      </c>
      <c r="C11" s="23">
        <v>565.4</v>
      </c>
      <c r="D11" s="24">
        <v>727</v>
      </c>
    </row>
    <row r="12" spans="1:6" x14ac:dyDescent="0.3">
      <c r="A12" s="2"/>
      <c r="B12" s="8" t="s">
        <v>10</v>
      </c>
      <c r="C12" s="22">
        <v>696.65</v>
      </c>
      <c r="D12" s="9">
        <v>822</v>
      </c>
    </row>
    <row r="13" spans="1:6" x14ac:dyDescent="0.3">
      <c r="A13" s="2"/>
      <c r="B13" s="10" t="s">
        <v>11</v>
      </c>
      <c r="C13" s="23">
        <v>111.41</v>
      </c>
      <c r="D13" s="24">
        <v>125</v>
      </c>
    </row>
    <row r="14" spans="1:6" x14ac:dyDescent="0.3">
      <c r="A14" s="2"/>
      <c r="B14" s="8" t="s">
        <v>12</v>
      </c>
      <c r="C14" s="22">
        <v>520.07000000000005</v>
      </c>
      <c r="D14" s="9">
        <v>643</v>
      </c>
    </row>
    <row r="15" spans="1:6" x14ac:dyDescent="0.3">
      <c r="A15" s="2"/>
      <c r="B15" s="10" t="s">
        <v>13</v>
      </c>
      <c r="C15" s="23">
        <v>172.3</v>
      </c>
      <c r="D15" s="29">
        <v>217</v>
      </c>
    </row>
    <row r="16" spans="1:6" x14ac:dyDescent="0.3">
      <c r="B16" s="8" t="s">
        <v>14</v>
      </c>
      <c r="C16" s="30">
        <v>82.25</v>
      </c>
      <c r="D16" s="31">
        <v>109</v>
      </c>
    </row>
    <row r="17" spans="2:4" x14ac:dyDescent="0.3">
      <c r="B17" s="10" t="s">
        <v>15</v>
      </c>
      <c r="C17" s="2">
        <v>121.51</v>
      </c>
      <c r="D17" s="29">
        <v>158</v>
      </c>
    </row>
    <row r="18" spans="2:4" ht="16.2" thickBot="1" x14ac:dyDescent="0.35">
      <c r="B18" s="26" t="s">
        <v>16</v>
      </c>
      <c r="C18" s="27">
        <f>SUM(C6:C17)</f>
        <v>2777.05</v>
      </c>
      <c r="D18" s="28">
        <f>SUM(D6:D17)</f>
        <v>3492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8"/>
  <sheetViews>
    <sheetView topLeftCell="B1" workbookViewId="0">
      <selection activeCell="D20" sqref="D20"/>
    </sheetView>
  </sheetViews>
  <sheetFormatPr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B5" s="5" t="s">
        <v>2</v>
      </c>
      <c r="C5" s="6" t="s">
        <v>17</v>
      </c>
      <c r="D5" s="7" t="s">
        <v>3</v>
      </c>
    </row>
    <row r="6" spans="1:6" x14ac:dyDescent="0.3">
      <c r="A6" s="2"/>
      <c r="B6" s="8" t="s">
        <v>4</v>
      </c>
      <c r="C6" s="22">
        <v>23.83</v>
      </c>
      <c r="D6" s="9">
        <v>30</v>
      </c>
    </row>
    <row r="7" spans="1:6" x14ac:dyDescent="0.3">
      <c r="A7" s="2"/>
      <c r="B7" s="10" t="s">
        <v>5</v>
      </c>
      <c r="C7" s="2">
        <v>24.25</v>
      </c>
      <c r="D7" s="24">
        <v>30</v>
      </c>
    </row>
    <row r="8" spans="1:6" x14ac:dyDescent="0.3">
      <c r="A8" s="2"/>
      <c r="B8" s="8" t="s">
        <v>6</v>
      </c>
      <c r="C8" s="22">
        <v>111.83</v>
      </c>
      <c r="D8" s="9">
        <v>133</v>
      </c>
    </row>
    <row r="9" spans="1:6" x14ac:dyDescent="0.3">
      <c r="A9" s="2"/>
      <c r="B9" s="10" t="s">
        <v>7</v>
      </c>
      <c r="C9" s="2">
        <v>110.81</v>
      </c>
      <c r="D9" s="24">
        <v>138</v>
      </c>
    </row>
    <row r="10" spans="1:6" x14ac:dyDescent="0.3">
      <c r="A10" s="2"/>
      <c r="B10" s="8" t="s">
        <v>8</v>
      </c>
      <c r="C10" s="22">
        <v>105.6</v>
      </c>
      <c r="D10" s="9">
        <v>133</v>
      </c>
    </row>
    <row r="11" spans="1:6" x14ac:dyDescent="0.3">
      <c r="A11" s="2"/>
      <c r="B11" s="10" t="s">
        <v>9</v>
      </c>
      <c r="C11" s="23">
        <v>103.44</v>
      </c>
      <c r="D11" s="24">
        <v>129</v>
      </c>
    </row>
    <row r="12" spans="1:6" x14ac:dyDescent="0.3">
      <c r="A12" s="2"/>
      <c r="B12" s="8" t="s">
        <v>10</v>
      </c>
      <c r="C12" s="22">
        <v>98.34</v>
      </c>
      <c r="D12" s="9">
        <v>124</v>
      </c>
    </row>
    <row r="13" spans="1:6" x14ac:dyDescent="0.3">
      <c r="A13" s="2"/>
      <c r="B13" s="10" t="s">
        <v>11</v>
      </c>
      <c r="C13" s="23">
        <v>100.04</v>
      </c>
      <c r="D13" s="24">
        <v>120</v>
      </c>
    </row>
    <row r="14" spans="1:6" x14ac:dyDescent="0.3">
      <c r="A14" s="2"/>
      <c r="B14" s="8" t="s">
        <v>12</v>
      </c>
      <c r="C14" s="22">
        <v>68.709999999999994</v>
      </c>
      <c r="D14" s="9">
        <v>83</v>
      </c>
    </row>
    <row r="15" spans="1:6" x14ac:dyDescent="0.3">
      <c r="A15" s="2"/>
      <c r="B15" s="10" t="s">
        <v>13</v>
      </c>
      <c r="C15" s="23">
        <v>166.52</v>
      </c>
      <c r="D15" s="29">
        <v>202</v>
      </c>
    </row>
    <row r="16" spans="1:6" x14ac:dyDescent="0.3">
      <c r="B16" s="8" t="s">
        <v>14</v>
      </c>
      <c r="C16" s="30">
        <v>91.24</v>
      </c>
      <c r="D16" s="31">
        <v>113</v>
      </c>
    </row>
    <row r="17" spans="2:4" x14ac:dyDescent="0.3">
      <c r="B17" s="10" t="s">
        <v>15</v>
      </c>
      <c r="C17" s="2">
        <v>88.24</v>
      </c>
      <c r="D17" s="29">
        <v>117</v>
      </c>
    </row>
    <row r="18" spans="2:4" ht="16.2" thickBot="1" x14ac:dyDescent="0.35">
      <c r="B18" s="26" t="s">
        <v>16</v>
      </c>
      <c r="C18" s="27">
        <f>SUM(C6:C17)</f>
        <v>1092.8499999999999</v>
      </c>
      <c r="D18" s="28">
        <f>SUM(D6:D17)</f>
        <v>1352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8"/>
  <sheetViews>
    <sheetView workbookViewId="0">
      <selection activeCell="B9" sqref="B9:D17"/>
    </sheetView>
  </sheetViews>
  <sheetFormatPr defaultRowHeight="14.4" x14ac:dyDescent="0.3"/>
  <cols>
    <col min="1" max="1" width="20.109375" customWidth="1"/>
    <col min="2" max="2" width="23.33203125" customWidth="1"/>
    <col min="3" max="3" width="24.6640625" customWidth="1"/>
    <col min="4" max="4" width="26.33203125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23.2</v>
      </c>
      <c r="D6" s="9">
        <v>30</v>
      </c>
    </row>
    <row r="7" spans="1:4" ht="15.6" x14ac:dyDescent="0.3">
      <c r="A7" s="2"/>
      <c r="B7" s="10" t="s">
        <v>5</v>
      </c>
      <c r="C7" s="2">
        <v>22.87</v>
      </c>
      <c r="D7" s="24">
        <v>30</v>
      </c>
    </row>
    <row r="8" spans="1:4" ht="15.6" x14ac:dyDescent="0.3">
      <c r="A8" s="2"/>
      <c r="B8" s="8" t="s">
        <v>6</v>
      </c>
      <c r="C8" s="22">
        <v>60.84</v>
      </c>
      <c r="D8" s="9">
        <v>82</v>
      </c>
    </row>
    <row r="9" spans="1:4" ht="15.6" x14ac:dyDescent="0.3">
      <c r="A9" s="2"/>
      <c r="B9" s="10" t="s">
        <v>7</v>
      </c>
      <c r="C9" s="2">
        <v>57.92</v>
      </c>
      <c r="D9" s="24">
        <v>75</v>
      </c>
    </row>
    <row r="10" spans="1:4" ht="15.6" x14ac:dyDescent="0.3">
      <c r="A10" s="2"/>
      <c r="B10" s="8" t="s">
        <v>8</v>
      </c>
      <c r="C10" s="22">
        <v>57.36</v>
      </c>
      <c r="D10" s="9">
        <v>77</v>
      </c>
    </row>
    <row r="11" spans="1:4" ht="15.6" x14ac:dyDescent="0.3">
      <c r="A11" s="2"/>
      <c r="B11" s="10" t="s">
        <v>9</v>
      </c>
      <c r="C11" s="23">
        <v>51.83</v>
      </c>
      <c r="D11" s="24">
        <v>72</v>
      </c>
    </row>
    <row r="12" spans="1:4" ht="15.6" x14ac:dyDescent="0.3">
      <c r="A12" s="2"/>
      <c r="B12" s="8" t="s">
        <v>10</v>
      </c>
      <c r="C12" s="22">
        <v>45.31</v>
      </c>
      <c r="D12" s="9">
        <v>63</v>
      </c>
    </row>
    <row r="13" spans="1:4" ht="15.6" x14ac:dyDescent="0.3">
      <c r="A13" s="2"/>
      <c r="B13" s="10" t="s">
        <v>11</v>
      </c>
      <c r="C13" s="23">
        <v>21.82</v>
      </c>
      <c r="D13" s="24">
        <v>30</v>
      </c>
    </row>
    <row r="14" spans="1:4" ht="15.6" x14ac:dyDescent="0.3">
      <c r="A14" s="2"/>
      <c r="B14" s="8" t="s">
        <v>12</v>
      </c>
      <c r="C14" s="22">
        <v>21.75</v>
      </c>
      <c r="D14" s="9">
        <v>30</v>
      </c>
    </row>
    <row r="15" spans="1:4" ht="15.6" x14ac:dyDescent="0.3">
      <c r="A15" s="2"/>
      <c r="B15" s="10" t="s">
        <v>13</v>
      </c>
      <c r="C15" s="23">
        <v>22.47</v>
      </c>
      <c r="D15" s="29">
        <v>30</v>
      </c>
    </row>
    <row r="16" spans="1:4" ht="15.6" x14ac:dyDescent="0.3">
      <c r="A16" s="1"/>
      <c r="B16" s="8" t="s">
        <v>14</v>
      </c>
      <c r="C16" s="30">
        <v>22.35</v>
      </c>
      <c r="D16" s="31">
        <v>30</v>
      </c>
    </row>
    <row r="17" spans="1:4" ht="15.6" x14ac:dyDescent="0.3">
      <c r="A17" s="1"/>
      <c r="B17" s="10" t="s">
        <v>15</v>
      </c>
      <c r="C17" s="2">
        <v>25</v>
      </c>
      <c r="D17" s="29">
        <v>30</v>
      </c>
    </row>
    <row r="18" spans="1:4" ht="16.2" thickBot="1" x14ac:dyDescent="0.35">
      <c r="A18" s="1"/>
      <c r="B18" s="26" t="s">
        <v>16</v>
      </c>
      <c r="C18" s="27">
        <f>SUM(C6:C17)</f>
        <v>432.72</v>
      </c>
      <c r="D18" s="28">
        <f>SUM(D6:D17)</f>
        <v>579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8"/>
  <sheetViews>
    <sheetView workbookViewId="0">
      <selection sqref="A1:D20"/>
    </sheetView>
  </sheetViews>
  <sheetFormatPr defaultRowHeight="14.4" x14ac:dyDescent="0.3"/>
  <cols>
    <col min="1" max="1" width="26" customWidth="1"/>
    <col min="2" max="2" width="24" customWidth="1"/>
    <col min="3" max="3" width="23.44140625" customWidth="1"/>
    <col min="4" max="4" width="25.5546875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25.83</v>
      </c>
      <c r="D6" s="9">
        <v>30</v>
      </c>
    </row>
    <row r="7" spans="1:4" ht="15.6" x14ac:dyDescent="0.3">
      <c r="A7" s="2"/>
      <c r="B7" s="10" t="s">
        <v>5</v>
      </c>
      <c r="C7" s="2">
        <v>24.01</v>
      </c>
      <c r="D7" s="24">
        <v>30</v>
      </c>
    </row>
    <row r="8" spans="1:4" ht="15.6" x14ac:dyDescent="0.3">
      <c r="A8" s="2"/>
      <c r="B8" s="8" t="s">
        <v>6</v>
      </c>
      <c r="C8" s="22">
        <v>52.4</v>
      </c>
      <c r="D8" s="9">
        <v>64</v>
      </c>
    </row>
    <row r="9" spans="1:4" ht="15.6" x14ac:dyDescent="0.3">
      <c r="A9" s="2"/>
      <c r="B9" s="10" t="s">
        <v>7</v>
      </c>
      <c r="C9" s="2">
        <v>24.48</v>
      </c>
      <c r="D9" s="24">
        <v>30</v>
      </c>
    </row>
    <row r="10" spans="1:4" ht="15.6" x14ac:dyDescent="0.3">
      <c r="A10" s="2"/>
      <c r="B10" s="8" t="s">
        <v>8</v>
      </c>
      <c r="C10" s="22">
        <v>23.97</v>
      </c>
      <c r="D10" s="9">
        <v>30</v>
      </c>
    </row>
    <row r="11" spans="1:4" ht="15.6" x14ac:dyDescent="0.3">
      <c r="A11" s="2"/>
      <c r="B11" s="10" t="s">
        <v>9</v>
      </c>
      <c r="C11" s="23">
        <v>24.79</v>
      </c>
      <c r="D11" s="24">
        <v>30</v>
      </c>
    </row>
    <row r="12" spans="1:4" ht="15.6" x14ac:dyDescent="0.3">
      <c r="A12" s="2"/>
      <c r="B12" s="8" t="s">
        <v>10</v>
      </c>
      <c r="C12" s="22">
        <v>25.78</v>
      </c>
      <c r="D12" s="9">
        <v>30</v>
      </c>
    </row>
    <row r="13" spans="1:4" ht="15.6" x14ac:dyDescent="0.3">
      <c r="A13" s="2"/>
      <c r="B13" s="10" t="s">
        <v>11</v>
      </c>
      <c r="C13" s="23">
        <v>26.98</v>
      </c>
      <c r="D13" s="24">
        <v>30</v>
      </c>
    </row>
    <row r="14" spans="1:4" ht="15.6" x14ac:dyDescent="0.3">
      <c r="A14" s="2"/>
      <c r="B14" s="8" t="s">
        <v>12</v>
      </c>
      <c r="C14" s="22">
        <v>34.880000000000003</v>
      </c>
      <c r="D14" s="9">
        <v>36</v>
      </c>
    </row>
    <row r="15" spans="1:4" ht="15.6" x14ac:dyDescent="0.3">
      <c r="A15" s="2"/>
      <c r="B15" s="10" t="s">
        <v>13</v>
      </c>
      <c r="C15" s="23">
        <v>30.14</v>
      </c>
      <c r="D15" s="29">
        <v>30</v>
      </c>
    </row>
    <row r="16" spans="1:4" ht="15.6" x14ac:dyDescent="0.3">
      <c r="A16" s="1"/>
      <c r="B16" s="8" t="s">
        <v>14</v>
      </c>
      <c r="C16" s="30">
        <v>50.54</v>
      </c>
      <c r="D16" s="31">
        <v>52</v>
      </c>
    </row>
    <row r="17" spans="1:4" ht="15.6" x14ac:dyDescent="0.3">
      <c r="A17" s="1"/>
      <c r="B17" s="10" t="s">
        <v>15</v>
      </c>
      <c r="C17" s="2">
        <v>183.53</v>
      </c>
      <c r="D17" s="29">
        <v>165</v>
      </c>
    </row>
    <row r="18" spans="1:4" ht="16.2" thickBot="1" x14ac:dyDescent="0.35">
      <c r="A18" s="1"/>
      <c r="B18" s="26" t="s">
        <v>16</v>
      </c>
      <c r="C18" s="27">
        <f>SUM(C6:C17)</f>
        <v>527.33000000000004</v>
      </c>
      <c r="D18" s="28">
        <f>SUM(D6:D17)</f>
        <v>557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8"/>
  <sheetViews>
    <sheetView workbookViewId="0">
      <selection activeCell="C18" sqref="C18:D18"/>
    </sheetView>
  </sheetViews>
  <sheetFormatPr defaultRowHeight="14.4" x14ac:dyDescent="0.3"/>
  <cols>
    <col min="1" max="1" width="34" customWidth="1"/>
    <col min="2" max="2" width="20" customWidth="1"/>
    <col min="3" max="3" width="18.33203125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31.96</v>
      </c>
      <c r="D6" s="9">
        <f>19+11</f>
        <v>30</v>
      </c>
    </row>
    <row r="7" spans="1:4" ht="15.6" x14ac:dyDescent="0.3">
      <c r="A7" s="2"/>
      <c r="B7" s="10" t="s">
        <v>5</v>
      </c>
      <c r="C7" s="2">
        <v>58.15</v>
      </c>
      <c r="D7" s="24">
        <v>56</v>
      </c>
    </row>
    <row r="8" spans="1:4" ht="15.6" x14ac:dyDescent="0.3">
      <c r="A8" s="2"/>
      <c r="B8" s="8" t="s">
        <v>6</v>
      </c>
      <c r="C8" s="22">
        <v>193.96</v>
      </c>
      <c r="D8" s="9">
        <v>182</v>
      </c>
    </row>
    <row r="9" spans="1:4" ht="15.6" x14ac:dyDescent="0.3">
      <c r="A9" s="2"/>
      <c r="B9" s="10" t="s">
        <v>7</v>
      </c>
      <c r="C9" s="2">
        <v>275.75</v>
      </c>
      <c r="D9" s="24">
        <v>272</v>
      </c>
    </row>
    <row r="10" spans="1:4" ht="15.6" x14ac:dyDescent="0.3">
      <c r="A10" s="2"/>
      <c r="B10" s="8" t="s">
        <v>8</v>
      </c>
      <c r="C10" s="22">
        <v>221.72</v>
      </c>
      <c r="D10" s="9">
        <v>248</v>
      </c>
    </row>
    <row r="11" spans="1:4" ht="15.6" x14ac:dyDescent="0.3">
      <c r="A11" s="2"/>
      <c r="B11" s="10" t="s">
        <v>9</v>
      </c>
      <c r="C11" s="23">
        <v>275.25</v>
      </c>
      <c r="D11" s="24">
        <v>311</v>
      </c>
    </row>
    <row r="12" spans="1:4" ht="15.6" x14ac:dyDescent="0.3">
      <c r="A12" s="2"/>
      <c r="B12" s="8" t="s">
        <v>10</v>
      </c>
      <c r="C12" s="22">
        <v>440.12</v>
      </c>
      <c r="D12" s="9">
        <v>556</v>
      </c>
    </row>
    <row r="13" spans="1:4" ht="15.6" x14ac:dyDescent="0.3">
      <c r="A13" s="2"/>
      <c r="B13" s="10" t="s">
        <v>11</v>
      </c>
      <c r="C13" s="23">
        <v>283.92</v>
      </c>
      <c r="D13" s="24">
        <v>361</v>
      </c>
    </row>
    <row r="14" spans="1:4" ht="15.6" x14ac:dyDescent="0.3">
      <c r="A14" s="2"/>
      <c r="B14" s="8" t="s">
        <v>12</v>
      </c>
      <c r="C14" s="22">
        <v>284.83</v>
      </c>
      <c r="D14" s="9">
        <v>365</v>
      </c>
    </row>
    <row r="15" spans="1:4" ht="15.6" x14ac:dyDescent="0.3">
      <c r="A15" s="2"/>
      <c r="B15" s="10" t="s">
        <v>13</v>
      </c>
      <c r="C15" s="23">
        <v>217.06</v>
      </c>
      <c r="D15" s="29">
        <v>298</v>
      </c>
    </row>
    <row r="16" spans="1:4" ht="15.6" x14ac:dyDescent="0.3">
      <c r="A16" s="1"/>
      <c r="B16" s="8" t="s">
        <v>14</v>
      </c>
      <c r="C16" s="30">
        <v>184.14</v>
      </c>
      <c r="D16" s="31">
        <v>247</v>
      </c>
    </row>
    <row r="17" spans="1:4" ht="15.6" x14ac:dyDescent="0.3">
      <c r="A17" s="1"/>
      <c r="B17" s="10" t="s">
        <v>15</v>
      </c>
      <c r="C17" s="2">
        <v>212.21</v>
      </c>
      <c r="D17" s="29">
        <v>276</v>
      </c>
    </row>
    <row r="18" spans="1:4" ht="16.2" thickBot="1" x14ac:dyDescent="0.35">
      <c r="A18" s="1"/>
      <c r="B18" s="26" t="s">
        <v>16</v>
      </c>
      <c r="C18" s="27">
        <f>SUM(C6:C17)</f>
        <v>2679.0699999999997</v>
      </c>
      <c r="D18" s="28">
        <f>SUM(D6:D17)</f>
        <v>3202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topLeftCell="B1" workbookViewId="0">
      <selection activeCell="C16" sqref="C16:D17"/>
    </sheetView>
  </sheetViews>
  <sheetFormatPr defaultRowHeight="14.4" x14ac:dyDescent="0.3"/>
  <cols>
    <col min="1" max="1" width="34" customWidth="1"/>
    <col min="2" max="2" width="20" customWidth="1"/>
    <col min="3" max="3" width="18.33203125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36.83</v>
      </c>
      <c r="D6" s="9">
        <v>34</v>
      </c>
    </row>
    <row r="7" spans="1:4" ht="15.6" x14ac:dyDescent="0.3">
      <c r="A7" s="2"/>
      <c r="B7" s="10" t="s">
        <v>5</v>
      </c>
      <c r="C7" s="2">
        <v>183.83</v>
      </c>
      <c r="D7" s="24">
        <v>213</v>
      </c>
    </row>
    <row r="8" spans="1:4" ht="15.6" x14ac:dyDescent="0.3">
      <c r="A8" s="2"/>
      <c r="B8" s="8" t="s">
        <v>6</v>
      </c>
      <c r="C8" s="22">
        <v>169.03</v>
      </c>
      <c r="D8" s="9">
        <v>199</v>
      </c>
    </row>
    <row r="9" spans="1:4" ht="15.6" x14ac:dyDescent="0.3">
      <c r="A9" s="2"/>
      <c r="B9" s="10" t="s">
        <v>7</v>
      </c>
      <c r="C9" s="2">
        <v>164.66</v>
      </c>
      <c r="D9" s="24">
        <v>237</v>
      </c>
    </row>
    <row r="10" spans="1:4" ht="15.6" x14ac:dyDescent="0.3">
      <c r="A10" s="2"/>
      <c r="B10" s="8" t="s">
        <v>8</v>
      </c>
      <c r="C10" s="22">
        <v>315.25</v>
      </c>
      <c r="D10" s="9">
        <v>394</v>
      </c>
    </row>
    <row r="11" spans="1:4" ht="15.6" x14ac:dyDescent="0.3">
      <c r="A11" s="2"/>
      <c r="B11" s="10" t="s">
        <v>9</v>
      </c>
      <c r="C11" s="23">
        <v>307.33999999999997</v>
      </c>
      <c r="D11" s="24">
        <v>389</v>
      </c>
    </row>
    <row r="12" spans="1:4" ht="15.6" x14ac:dyDescent="0.3">
      <c r="A12" s="2"/>
      <c r="B12" s="8" t="s">
        <v>10</v>
      </c>
      <c r="C12" s="22">
        <v>141.88</v>
      </c>
      <c r="D12" s="9">
        <v>171</v>
      </c>
    </row>
    <row r="13" spans="1:4" ht="15.6" x14ac:dyDescent="0.3">
      <c r="A13" s="2"/>
      <c r="B13" s="10" t="s">
        <v>11</v>
      </c>
      <c r="C13" s="23">
        <v>309.86</v>
      </c>
      <c r="D13" s="24">
        <v>393</v>
      </c>
    </row>
    <row r="14" spans="1:4" ht="15.6" x14ac:dyDescent="0.3">
      <c r="A14" s="2"/>
      <c r="B14" s="8" t="s">
        <v>12</v>
      </c>
      <c r="C14" s="22">
        <v>492.52</v>
      </c>
      <c r="D14" s="9">
        <v>633</v>
      </c>
    </row>
    <row r="15" spans="1:4" ht="15.6" x14ac:dyDescent="0.3">
      <c r="A15" s="2"/>
      <c r="B15" s="10" t="s">
        <v>13</v>
      </c>
      <c r="C15" s="23">
        <v>509.92</v>
      </c>
      <c r="D15" s="29">
        <v>655</v>
      </c>
    </row>
    <row r="16" spans="1:4" ht="15.6" x14ac:dyDescent="0.3">
      <c r="A16" s="1"/>
      <c r="B16" s="8" t="s">
        <v>14</v>
      </c>
      <c r="C16" s="30">
        <v>378.99</v>
      </c>
      <c r="D16" s="31">
        <v>473</v>
      </c>
    </row>
    <row r="17" spans="1:4" ht="15.6" x14ac:dyDescent="0.3">
      <c r="A17" s="1"/>
      <c r="B17" s="10" t="s">
        <v>15</v>
      </c>
      <c r="C17" s="2">
        <v>272.61</v>
      </c>
      <c r="D17" s="29">
        <v>331</v>
      </c>
    </row>
    <row r="18" spans="1:4" ht="16.2" thickBot="1" x14ac:dyDescent="0.35">
      <c r="A18" s="1"/>
      <c r="B18" s="26" t="s">
        <v>16</v>
      </c>
      <c r="C18" s="27">
        <f>SUM(C6:C17)</f>
        <v>3282.7200000000007</v>
      </c>
      <c r="D18" s="28">
        <f>SUM(D6:D17)</f>
        <v>4122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D24A9-AF62-4C9E-A10C-8E47BB493987}">
  <dimension ref="A1:D18"/>
  <sheetViews>
    <sheetView workbookViewId="0">
      <selection activeCell="C7" sqref="C7:D10"/>
    </sheetView>
  </sheetViews>
  <sheetFormatPr defaultRowHeight="14.4" x14ac:dyDescent="0.3"/>
  <cols>
    <col min="1" max="1" width="34" customWidth="1"/>
    <col min="2" max="2" width="20" customWidth="1"/>
    <col min="3" max="3" width="18.33203125" customWidth="1"/>
    <col min="4" max="4" width="22.88671875" bestFit="1" customWidth="1"/>
  </cols>
  <sheetData>
    <row r="1" spans="1:4" ht="15.6" x14ac:dyDescent="0.3">
      <c r="A1" s="1"/>
      <c r="B1" s="1"/>
      <c r="C1" s="2"/>
      <c r="D1" s="1"/>
    </row>
    <row r="2" spans="1:4" ht="15.6" x14ac:dyDescent="0.3">
      <c r="A2" s="1"/>
    </row>
    <row r="3" spans="1:4" ht="16.2" thickBot="1" x14ac:dyDescent="0.35">
      <c r="A3" s="1"/>
    </row>
    <row r="4" spans="1:4" ht="21.6" thickBot="1" x14ac:dyDescent="0.35">
      <c r="A4" s="1"/>
      <c r="B4" s="40" t="s">
        <v>19</v>
      </c>
      <c r="C4" s="41"/>
      <c r="D4" s="42"/>
    </row>
    <row r="5" spans="1:4" ht="16.2" thickTop="1" x14ac:dyDescent="0.3">
      <c r="A5" s="1"/>
      <c r="B5" s="5" t="s">
        <v>2</v>
      </c>
      <c r="C5" s="6" t="s">
        <v>17</v>
      </c>
      <c r="D5" s="7" t="s">
        <v>3</v>
      </c>
    </row>
    <row r="6" spans="1:4" ht="15.6" x14ac:dyDescent="0.3">
      <c r="A6" s="2"/>
      <c r="B6" s="8" t="s">
        <v>4</v>
      </c>
      <c r="C6" s="22">
        <v>98.72</v>
      </c>
      <c r="D6" s="9">
        <v>112</v>
      </c>
    </row>
    <row r="7" spans="1:4" ht="15.6" x14ac:dyDescent="0.3">
      <c r="A7" s="2"/>
      <c r="B7" s="10" t="s">
        <v>5</v>
      </c>
      <c r="C7" s="2">
        <v>74.13</v>
      </c>
      <c r="D7" s="24">
        <v>82</v>
      </c>
    </row>
    <row r="8" spans="1:4" ht="15.6" x14ac:dyDescent="0.3">
      <c r="A8" s="2"/>
      <c r="B8" s="8" t="s">
        <v>6</v>
      </c>
      <c r="C8" s="22">
        <v>160.91999999999999</v>
      </c>
      <c r="D8" s="9">
        <v>198</v>
      </c>
    </row>
    <row r="9" spans="1:4" ht="15.6" x14ac:dyDescent="0.3">
      <c r="A9" s="2"/>
      <c r="B9" s="10" t="s">
        <v>7</v>
      </c>
      <c r="C9" s="2">
        <v>145.88</v>
      </c>
      <c r="D9" s="24">
        <v>176</v>
      </c>
    </row>
    <row r="10" spans="1:4" ht="15.6" x14ac:dyDescent="0.3">
      <c r="A10" s="2"/>
      <c r="B10" s="8" t="s">
        <v>8</v>
      </c>
      <c r="C10" s="22">
        <v>257.49</v>
      </c>
      <c r="D10" s="9">
        <v>321</v>
      </c>
    </row>
    <row r="11" spans="1:4" ht="15.6" x14ac:dyDescent="0.3">
      <c r="A11" s="2"/>
      <c r="B11" s="10" t="s">
        <v>9</v>
      </c>
      <c r="C11" s="23"/>
      <c r="D11" s="24"/>
    </row>
    <row r="12" spans="1:4" ht="15.6" x14ac:dyDescent="0.3">
      <c r="A12" s="2"/>
      <c r="B12" s="8" t="s">
        <v>10</v>
      </c>
      <c r="C12" s="22"/>
      <c r="D12" s="9"/>
    </row>
    <row r="13" spans="1:4" ht="15.6" x14ac:dyDescent="0.3">
      <c r="A13" s="2"/>
      <c r="B13" s="10" t="s">
        <v>11</v>
      </c>
      <c r="C13" s="23"/>
      <c r="D13" s="24"/>
    </row>
    <row r="14" spans="1:4" ht="15.6" x14ac:dyDescent="0.3">
      <c r="A14" s="2"/>
      <c r="B14" s="8" t="s">
        <v>12</v>
      </c>
      <c r="C14" s="22"/>
      <c r="D14" s="9"/>
    </row>
    <row r="15" spans="1:4" ht="15.6" x14ac:dyDescent="0.3">
      <c r="A15" s="2"/>
      <c r="B15" s="10" t="s">
        <v>13</v>
      </c>
      <c r="C15" s="23"/>
      <c r="D15" s="29"/>
    </row>
    <row r="16" spans="1:4" ht="15.6" x14ac:dyDescent="0.3">
      <c r="A16" s="1"/>
      <c r="B16" s="8" t="s">
        <v>14</v>
      </c>
      <c r="C16" s="30"/>
      <c r="D16" s="31"/>
    </row>
    <row r="17" spans="1:4" ht="15.6" x14ac:dyDescent="0.3">
      <c r="A17" s="1"/>
      <c r="B17" s="10" t="s">
        <v>15</v>
      </c>
      <c r="C17" s="2"/>
      <c r="D17" s="29"/>
    </row>
    <row r="18" spans="1:4" ht="16.2" thickBot="1" x14ac:dyDescent="0.35">
      <c r="A18" s="1"/>
      <c r="B18" s="26" t="s">
        <v>16</v>
      </c>
      <c r="C18" s="27">
        <f>SUM(C6:C17)</f>
        <v>737.14</v>
      </c>
      <c r="D18" s="28">
        <f>SUM(D6:D17)</f>
        <v>889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7"/>
  <sheetViews>
    <sheetView showGridLines="0" tabSelected="1" zoomScale="94" zoomScaleNormal="94" workbookViewId="0">
      <selection activeCell="C24" sqref="C24"/>
    </sheetView>
  </sheetViews>
  <sheetFormatPr defaultColWidth="9.109375" defaultRowHeight="15.6" x14ac:dyDescent="0.3"/>
  <cols>
    <col min="1" max="1" width="23.33203125" style="1" customWidth="1"/>
    <col min="2" max="2" width="21.5546875" customWidth="1"/>
    <col min="3" max="3" width="21.88671875" customWidth="1"/>
    <col min="4" max="4" width="27.44140625" customWidth="1"/>
    <col min="5" max="6" width="22.6640625" customWidth="1"/>
  </cols>
  <sheetData>
    <row r="1" spans="1:6" s="1" customFormat="1" x14ac:dyDescent="0.3">
      <c r="C1" s="2"/>
    </row>
    <row r="3" spans="1:6" ht="16.2" thickBot="1" x14ac:dyDescent="0.35"/>
    <row r="4" spans="1:6" s="1" customFormat="1" ht="30" customHeight="1" thickBot="1" x14ac:dyDescent="0.35">
      <c r="B4" s="40" t="s">
        <v>19</v>
      </c>
      <c r="C4" s="41"/>
      <c r="D4" s="42"/>
      <c r="F4" s="4"/>
    </row>
    <row r="5" spans="1:6" ht="16.2" thickTop="1" x14ac:dyDescent="0.3">
      <c r="A5" s="2"/>
      <c r="B5" s="5" t="s">
        <v>2</v>
      </c>
      <c r="C5" s="43" t="s">
        <v>17</v>
      </c>
      <c r="D5" s="7" t="s">
        <v>3</v>
      </c>
    </row>
    <row r="6" spans="1:6" x14ac:dyDescent="0.3">
      <c r="B6" s="33" t="s">
        <v>20</v>
      </c>
      <c r="C6" s="44">
        <v>307.33999999999997</v>
      </c>
      <c r="D6" s="29">
        <v>389</v>
      </c>
    </row>
    <row r="7" spans="1:6" x14ac:dyDescent="0.3">
      <c r="A7" s="2"/>
      <c r="B7" s="32" t="s">
        <v>21</v>
      </c>
      <c r="C7" s="45">
        <v>141.88</v>
      </c>
      <c r="D7" s="9">
        <v>171</v>
      </c>
    </row>
    <row r="8" spans="1:6" x14ac:dyDescent="0.3">
      <c r="B8" s="33" t="s">
        <v>22</v>
      </c>
      <c r="C8" s="44">
        <v>309.86</v>
      </c>
      <c r="D8" s="24">
        <v>393</v>
      </c>
    </row>
    <row r="9" spans="1:6" x14ac:dyDescent="0.3">
      <c r="B9" s="32" t="s">
        <v>23</v>
      </c>
      <c r="C9" s="45">
        <v>492.52</v>
      </c>
      <c r="D9" s="9">
        <v>633</v>
      </c>
    </row>
    <row r="10" spans="1:6" x14ac:dyDescent="0.3">
      <c r="B10" s="33" t="s">
        <v>24</v>
      </c>
      <c r="C10" s="46">
        <v>509.92</v>
      </c>
      <c r="D10" s="29">
        <v>655</v>
      </c>
    </row>
    <row r="11" spans="1:6" x14ac:dyDescent="0.3">
      <c r="B11" s="32" t="s">
        <v>25</v>
      </c>
      <c r="C11" s="47">
        <v>378.99</v>
      </c>
      <c r="D11" s="31">
        <v>473</v>
      </c>
    </row>
    <row r="12" spans="1:6" x14ac:dyDescent="0.3">
      <c r="B12" s="33" t="s">
        <v>26</v>
      </c>
      <c r="C12" s="44">
        <v>272.61</v>
      </c>
      <c r="D12" s="29">
        <v>331</v>
      </c>
    </row>
    <row r="13" spans="1:6" x14ac:dyDescent="0.3">
      <c r="B13" s="32" t="s">
        <v>27</v>
      </c>
      <c r="C13" s="45">
        <v>98.72</v>
      </c>
      <c r="D13" s="9">
        <v>112</v>
      </c>
    </row>
    <row r="14" spans="1:6" x14ac:dyDescent="0.3">
      <c r="B14" s="33" t="s">
        <v>28</v>
      </c>
      <c r="C14" s="44">
        <v>74.13</v>
      </c>
      <c r="D14" s="24">
        <v>82</v>
      </c>
    </row>
    <row r="15" spans="1:6" x14ac:dyDescent="0.3">
      <c r="B15" s="32" t="s">
        <v>29</v>
      </c>
      <c r="C15" s="45">
        <v>160.91999999999999</v>
      </c>
      <c r="D15" s="9">
        <v>198</v>
      </c>
    </row>
    <row r="16" spans="1:6" x14ac:dyDescent="0.3">
      <c r="B16" s="33" t="s">
        <v>30</v>
      </c>
      <c r="C16" s="46">
        <v>145.88</v>
      </c>
      <c r="D16" s="29">
        <v>176</v>
      </c>
    </row>
    <row r="17" spans="2:4" ht="16.2" thickBot="1" x14ac:dyDescent="0.35">
      <c r="B17" s="38" t="s">
        <v>31</v>
      </c>
      <c r="C17" s="48">
        <v>257.49</v>
      </c>
      <c r="D17" s="49">
        <v>321</v>
      </c>
    </row>
  </sheetData>
  <mergeCells count="1">
    <mergeCell ref="B4:D4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GRAFICO</vt:lpstr>
      <vt:lpstr>HISTORICO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Juuh</dc:creator>
  <cp:lastModifiedBy>Natália</cp:lastModifiedBy>
  <dcterms:created xsi:type="dcterms:W3CDTF">2013-09-10T13:21:21Z</dcterms:created>
  <dcterms:modified xsi:type="dcterms:W3CDTF">2024-05-25T00:47:49Z</dcterms:modified>
</cp:coreProperties>
</file>