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BEL\OneDrive\Área de Trabalho\Isabel Freitas Proben 2023\Baixa Tensão\Moradia Indígena e Quilombola\Apartamento 403\"/>
    </mc:Choice>
  </mc:AlternateContent>
  <bookViews>
    <workbookView xWindow="0" yWindow="0" windowWidth="23040" windowHeight="9372" activeTab="5"/>
  </bookViews>
  <sheets>
    <sheet name="2020" sheetId="13" r:id="rId1"/>
    <sheet name="2021" sheetId="14" r:id="rId2"/>
    <sheet name="2022" sheetId="15" r:id="rId3"/>
    <sheet name="2023" sheetId="16" r:id="rId4"/>
    <sheet name="2024" sheetId="17" r:id="rId5"/>
    <sheet name="GRAFICO" sheetId="6" r:id="rId6"/>
    <sheet name="HISTORICO" sheetId="1" r:id="rId7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17" l="1"/>
  <c r="C18" i="17"/>
  <c r="C18" i="16" l="1"/>
  <c r="D18" i="16"/>
  <c r="D6" i="15" l="1"/>
  <c r="D18" i="15"/>
  <c r="C18" i="15"/>
  <c r="D18" i="14" l="1"/>
  <c r="D8" i="1" s="1"/>
  <c r="C18" i="14"/>
  <c r="C8" i="1" s="1"/>
  <c r="C7" i="1"/>
  <c r="D18" i="13"/>
  <c r="D7" i="1" s="1"/>
  <c r="C18" i="13"/>
</calcChain>
</file>

<file path=xl/sharedStrings.xml><?xml version="1.0" encoding="utf-8"?>
<sst xmlns="http://schemas.openxmlformats.org/spreadsheetml/2006/main" count="105" uniqueCount="32">
  <si>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</si>
  <si>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</si>
  <si>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</si>
  <si>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</si>
  <si>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</si>
  <si>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</si>
  <si>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</si>
  <si>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</si>
  <si>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</si>
  <si>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</si>
  <si>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</si>
  <si>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</si>
  <si>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</si>
  <si>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</si>
  <si>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</si>
  <si>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</si>
  <si>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</si>
  <si>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</si>
  <si>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</si>
  <si>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403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</si>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</sst>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1"/>
      <color theme="1"/>
      <name val="Berlin Sans FB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43" fontId="3" fillId="0" borderId="0" xfId="2" applyFont="1" applyBorder="1" applyAlignment="1"/>
    <xf numFmtId="43" fontId="3" fillId="3" borderId="0" xfId="2" applyFont="1" applyFill="1" applyBorder="1" applyAlignment="1"/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4" fontId="3" fillId="0" borderId="4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4" fontId="3" fillId="4" borderId="0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6" fontId="3" fillId="3" borderId="0" xfId="0" applyNumberFormat="1" applyFont="1" applyFill="1" applyBorder="1" applyAlignment="1">
      <alignment horizontal="center" vertical="center"/>
    </xf>
    <xf numFmtId="166" fontId="3" fillId="3" borderId="0" xfId="2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6" fontId="3" fillId="4" borderId="0" xfId="0" applyNumberFormat="1" applyFont="1" applyFill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4" borderId="0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4" xfId="4"/>
    <cellStyle name="Vírgula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059588797605769E-2"/>
          <c:y val="7.7293077174509478E-2"/>
          <c:w val="0.94363103469769782"/>
          <c:h val="0.76374311455972976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6762078325785314E-2"/>
                  <c:y val="3.0136871433669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409080769067121E-2"/>
                  <c:y val="2.7723194073201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760989465709689E-3"/>
                  <c:y val="2.9482931427441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0802220352645922E-2"/>
                  <c:y val="-2.864827396484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0C7-4AB2-81AA-876C5EB347F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3781961763584189E-2"/>
                  <c:y val="2.6434681521235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9769933408314883E-2"/>
                  <c:y val="3.40100730781309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0EC-458A-A213-F79A7EE92AFC}"/>
                </c:ext>
                <c:ext xmlns:c15="http://schemas.microsoft.com/office/drawing/2012/chart" uri="{CE6537A1-D6FC-4f65-9D91-7224C49458BB}">
                  <c15:layout>
                    <c:manualLayout>
                      <c:w val="8.347542009578654E-2"/>
                      <c:h val="4.6952511580046895E-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6.730500575820017E-2"/>
                  <c:y val="2.3072880435934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0EC-458A-A213-F79A7EE92AFC}"/>
                </c:ext>
                <c:ext xmlns:c15="http://schemas.microsoft.com/office/drawing/2012/chart" uri="{CE6537A1-D6FC-4f65-9D91-7224C49458BB}">
                  <c15:layout>
                    <c:manualLayout>
                      <c:w val="9.0257311762374171E-2"/>
                      <c:h val="5.2283426601662318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-6.0787802528742149E-2"/>
                  <c:y val="5.1268329309590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6974820001322845E-2"/>
                  <c:y val="2.7874997680778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2740169486107658E-2"/>
                  <c:y val="4.77554221922256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9323248184968883E-2"/>
                  <c:y val="6.14455221429657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5.8540809486714647E-2"/>
                  <c:y val="3.9200269680313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Maio/2023</c:v>
                </c:pt>
                <c:pt idx="1">
                  <c:v>Junho/2023</c:v>
                </c:pt>
                <c:pt idx="2">
                  <c:v>Julho/2023</c:v>
                </c:pt>
                <c:pt idx="3">
                  <c:v>Agosto/2023</c:v>
                </c:pt>
                <c:pt idx="4">
                  <c:v>Setembro/2023</c:v>
                </c:pt>
                <c:pt idx="5">
                  <c:v>Outubro/2023</c:v>
                </c:pt>
                <c:pt idx="6">
                  <c:v>Novembro/2023</c:v>
                </c:pt>
                <c:pt idx="7">
                  <c:v>Dezembro/2023</c:v>
                </c:pt>
                <c:pt idx="8">
                  <c:v>Janeiro/2024</c:v>
                </c:pt>
                <c:pt idx="9">
                  <c:v>Fevereiro/2024</c:v>
                </c:pt>
                <c:pt idx="10">
                  <c:v>Março/2024</c:v>
                </c:pt>
                <c:pt idx="11">
                  <c:v>Abril/2024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96</c:v>
                </c:pt>
                <c:pt idx="1">
                  <c:v>36.43</c:v>
                </c:pt>
                <c:pt idx="2">
                  <c:v>69.06</c:v>
                </c:pt>
                <c:pt idx="3">
                  <c:v>124.28</c:v>
                </c:pt>
                <c:pt idx="4">
                  <c:v>95.61</c:v>
                </c:pt>
                <c:pt idx="5">
                  <c:v>78.25</c:v>
                </c:pt>
                <c:pt idx="6">
                  <c:v>72.650000000000006</c:v>
                </c:pt>
                <c:pt idx="7">
                  <c:v>95.12</c:v>
                </c:pt>
                <c:pt idx="8">
                  <c:v>47.7</c:v>
                </c:pt>
                <c:pt idx="9">
                  <c:v>44.66</c:v>
                </c:pt>
                <c:pt idx="10">
                  <c:v>44.45</c:v>
                </c:pt>
                <c:pt idx="11">
                  <c:v>55.45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50EC-458A-A213-F79A7EE92A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371589488"/>
        <c:axId val="-201537680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8353457592431769E-2"/>
                  <c:y val="-4.47678119008448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150493947322206E-2"/>
                  <c:y val="-6.1725951339420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0603031534800079E-2"/>
                  <c:y val="-3.4686845689928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041221569250915E-2"/>
                  <c:y val="-3.67614107239433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8649994221740979E-2"/>
                  <c:y val="-3.6761164221444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186397893738119E-2"/>
                  <c:y val="-2.8566788406734392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b="1"/>
                    </a:pPr>
                    <a:r>
                      <a:rPr lang="en-US" b="1"/>
                      <a:t>30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6"/>
              <c:layout>
                <c:manualLayout>
                  <c:x val="-2.8877189154576648E-2"/>
                  <c:y val="-3.19085160204439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113946620792594E-2"/>
                  <c:y val="-3.567285568708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6994333913766853E-2"/>
                  <c:y val="-3.7747051335401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754537486277445E-2"/>
                  <c:y val="-4.45570522639529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6381396671852223E-2"/>
                  <c:y val="-2.97429915641914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50EC-458A-A213-F79A7EE92AF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0699108517516294E-2"/>
                  <c:y val="-3.8028680072787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Maio/2023</c:v>
                </c:pt>
                <c:pt idx="1">
                  <c:v>Junho/2023</c:v>
                </c:pt>
                <c:pt idx="2">
                  <c:v>Julho/2023</c:v>
                </c:pt>
                <c:pt idx="3">
                  <c:v>Agosto/2023</c:v>
                </c:pt>
                <c:pt idx="4">
                  <c:v>Setembro/2023</c:v>
                </c:pt>
                <c:pt idx="5">
                  <c:v>Outubro/2023</c:v>
                </c:pt>
                <c:pt idx="6">
                  <c:v>Novembro/2023</c:v>
                </c:pt>
                <c:pt idx="7">
                  <c:v>Dezembro/2023</c:v>
                </c:pt>
                <c:pt idx="8">
                  <c:v>Janeiro/2024</c:v>
                </c:pt>
                <c:pt idx="9">
                  <c:v>Fevereiro/2024</c:v>
                </c:pt>
                <c:pt idx="10">
                  <c:v>Março/2024</c:v>
                </c:pt>
                <c:pt idx="11">
                  <c:v>Abril/2024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109</c:v>
                </c:pt>
                <c:pt idx="1">
                  <c:v>32</c:v>
                </c:pt>
                <c:pt idx="2">
                  <c:v>75</c:v>
                </c:pt>
                <c:pt idx="3">
                  <c:v>148</c:v>
                </c:pt>
                <c:pt idx="4">
                  <c:v>110</c:v>
                </c:pt>
                <c:pt idx="5">
                  <c:v>87</c:v>
                </c:pt>
                <c:pt idx="6">
                  <c:v>78</c:v>
                </c:pt>
                <c:pt idx="7">
                  <c:v>106</c:v>
                </c:pt>
                <c:pt idx="8">
                  <c:v>46</c:v>
                </c:pt>
                <c:pt idx="9">
                  <c:v>43</c:v>
                </c:pt>
                <c:pt idx="10">
                  <c:v>43</c:v>
                </c:pt>
                <c:pt idx="11">
                  <c:v>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50EC-458A-A213-F79A7EE92A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201530064"/>
        <c:axId val="-201536048"/>
      </c:lineChart>
      <c:catAx>
        <c:axId val="-37158948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-201537680"/>
        <c:crosses val="autoZero"/>
        <c:auto val="1"/>
        <c:lblAlgn val="ctr"/>
        <c:lblOffset val="200"/>
        <c:noMultiLvlLbl val="0"/>
      </c:catAx>
      <c:valAx>
        <c:axId val="-201537680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extTo"/>
        <c:crossAx val="-371589488"/>
        <c:crosses val="autoZero"/>
        <c:crossBetween val="between"/>
      </c:valAx>
      <c:valAx>
        <c:axId val="-201536048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one"/>
        <c:crossAx val="-201530064"/>
        <c:crosses val="max"/>
        <c:crossBetween val="between"/>
      </c:valAx>
      <c:catAx>
        <c:axId val="-2015300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20153604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9493732627207904E-3"/>
          <c:y val="6.614672716166671E-2"/>
          <c:w val="0.21831522893210834"/>
          <c:h val="0.11247367608460709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9525"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52" footer="0.314960620000003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562042301907294E-2"/>
          <c:y val="5.0483575916646976E-2"/>
          <c:w val="0.92225329698868663"/>
          <c:h val="0.80328799809114759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0.13810006870830288"/>
                  <c:y val="-1.4267080251332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R$23,57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0723607465733636E-3"/>
                  <c:y val="-4.154855643044616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R$318,57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3424851675045926E-2"/>
                  <c:y val="0.1041032370953630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R$1.580,32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0034795129775431"/>
                  <c:y val="3.218086375566699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R$909,03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8898913677456985E-2"/>
                  <c:y val="3.5124314006203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586161891462812E-2"/>
                  <c:y val="2.1281350247885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0069555392009764E-2"/>
                  <c:y val="-4.8087837187890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8832279925820961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27388556328228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8832279925820961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7AB-49A4-AD36-3349197A74E8}"/>
                </c:ex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HISTORICO!$B$7:$B$10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HISTORICO!$C$7:$C$10</c:f>
              <c:numCache>
                <c:formatCode>"R$"#,##0.00</c:formatCode>
                <c:ptCount val="4"/>
                <c:pt idx="0">
                  <c:v>23.57</c:v>
                </c:pt>
                <c:pt idx="1">
                  <c:v>318.57</c:v>
                </c:pt>
                <c:pt idx="2" formatCode="&quot;R$&quot;\ #,##0.00">
                  <c:v>1580.32</c:v>
                </c:pt>
                <c:pt idx="3">
                  <c:v>909.03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F7AB-49A4-AD36-3349197A7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1534960"/>
        <c:axId val="-201527344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444966097425556E-2"/>
                  <c:y val="-4.5406824146981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5994276757072062E-2"/>
                  <c:y val="-3.14760200429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6558216681248177E-2"/>
                  <c:y val="-4.5630875685993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9009186351706133E-2"/>
                  <c:y val="-3.7612264376043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738808690580345E-2"/>
                  <c:y val="-6.4779527559055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4925704218818208E-3"/>
                  <c:y val="2.1539442986293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2186848585995389E-2"/>
                  <c:y val="-1.91632035578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7324850347702232E-2"/>
                  <c:y val="-2.5273038786818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6985140843763749E-2"/>
                  <c:y val="1.3244203849518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F7AB-49A4-AD36-3349197A74E8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F7AB-49A4-AD36-3349197A74E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HISTORICO!$B$7:$B$10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HISTORICO!$D$7:$D$10</c:f>
              <c:numCache>
                <c:formatCode>General</c:formatCode>
                <c:ptCount val="4"/>
                <c:pt idx="0">
                  <c:v>30</c:v>
                </c:pt>
                <c:pt idx="1">
                  <c:v>360</c:v>
                </c:pt>
                <c:pt idx="2" formatCode="#,##0">
                  <c:v>1916</c:v>
                </c:pt>
                <c:pt idx="3" formatCode="#,##0">
                  <c:v>988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F7AB-49A4-AD36-3349197A7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1524080"/>
        <c:axId val="-201528976"/>
      </c:lineChart>
      <c:catAx>
        <c:axId val="-20153496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-201527344"/>
        <c:crosses val="autoZero"/>
        <c:auto val="1"/>
        <c:lblAlgn val="ctr"/>
        <c:lblOffset val="100"/>
        <c:noMultiLvlLbl val="0"/>
      </c:catAx>
      <c:valAx>
        <c:axId val="-201527344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-201534960"/>
        <c:crosses val="autoZero"/>
        <c:crossBetween val="between"/>
      </c:valAx>
      <c:valAx>
        <c:axId val="-201528976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-201524080"/>
        <c:crosses val="max"/>
        <c:crossBetween val="between"/>
      </c:valAx>
      <c:catAx>
        <c:axId val="-201524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-2015289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6.4183577305605782E-2"/>
          <c:y val="6.1756939473474937E-2"/>
          <c:w val="0.3636677505785712"/>
          <c:h val="0.13931175269757948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100" b="1"/>
      </a:pPr>
      <a:endParaRPr lang="pt-BR"/>
    </a:p>
  </c:txPr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219074</xdr:colOff>
      <xdr:row>1</xdr:row>
      <xdr:rowOff>171449</xdr:rowOff>
    </xdr:from>
    <xdr:to>
      <xdr:col>16</xdr:col>
      <xdr:colOff>448235</xdr:colOff>
      <xdr:row>22</xdr:row>
      <xdr:rowOff>44823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276226</xdr:colOff>
      <xdr:row>2</xdr:row>
      <xdr:rowOff>57150</xdr:rowOff>
    </xdr:from>
    <xdr:to>
      <xdr:col>10</xdr:col>
      <xdr:colOff>57150</xdr:colOff>
      <xdr:row>20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/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0"/>
    </row>
    <row r="3" spans="1:4" ht="15" thickBot="1" x14ac:dyDescent="0.35"/>
    <row r="4" spans="1:4" ht="22.5" customHeight="1" thickBot="1" x14ac:dyDescent="0.35">
      <c r="B4" s="50" t="s">
        <v>19</v>
      </c>
      <c r="C4" s="51"/>
      <c r="D4" s="52"/>
    </row>
    <row r="5" spans="1:4" ht="18.600000000000001" thickTop="1" x14ac:dyDescent="0.35">
      <c r="B5" s="21" t="s">
        <v>2</v>
      </c>
      <c r="C5" s="22" t="s">
        <v>17</v>
      </c>
      <c r="D5" s="23" t="s">
        <v>3</v>
      </c>
    </row>
    <row r="6" spans="1:4" ht="15.6" x14ac:dyDescent="0.3">
      <c r="B6" s="13" t="s">
        <v>4</v>
      </c>
      <c r="C6" s="28"/>
      <c r="D6" s="29"/>
    </row>
    <row r="7" spans="1:4" ht="15.6" x14ac:dyDescent="0.3">
      <c r="B7" s="11" t="s">
        <v>5</v>
      </c>
      <c r="C7" s="30"/>
      <c r="D7" s="31"/>
    </row>
    <row r="8" spans="1:4" ht="15.6" x14ac:dyDescent="0.3">
      <c r="B8" s="13" t="s">
        <v>6</v>
      </c>
      <c r="C8" s="19"/>
      <c r="D8" s="14"/>
    </row>
    <row r="9" spans="1:4" ht="15.6" x14ac:dyDescent="0.3">
      <c r="B9" s="11" t="s">
        <v>7</v>
      </c>
      <c r="C9" s="24"/>
      <c r="D9" s="25"/>
    </row>
    <row r="10" spans="1:4" ht="15.6" x14ac:dyDescent="0.3">
      <c r="B10" s="13" t="s">
        <v>8</v>
      </c>
      <c r="C10" s="19"/>
      <c r="D10" s="14"/>
    </row>
    <row r="11" spans="1:4" ht="15.6" x14ac:dyDescent="0.3">
      <c r="B11" s="11" t="s">
        <v>9</v>
      </c>
      <c r="C11" s="24"/>
      <c r="D11" s="25"/>
    </row>
    <row r="12" spans="1:4" ht="15.6" x14ac:dyDescent="0.3">
      <c r="B12" s="13" t="s">
        <v>10</v>
      </c>
      <c r="C12" s="19"/>
      <c r="D12" s="14"/>
    </row>
    <row r="13" spans="1:4" ht="15.6" x14ac:dyDescent="0.3">
      <c r="B13" s="11" t="s">
        <v>11</v>
      </c>
      <c r="C13" s="24"/>
      <c r="D13" s="25"/>
    </row>
    <row r="14" spans="1:4" ht="15.6" x14ac:dyDescent="0.3">
      <c r="B14" s="13" t="s">
        <v>12</v>
      </c>
      <c r="C14" s="19"/>
      <c r="D14" s="14"/>
    </row>
    <row r="15" spans="1:4" ht="15.6" x14ac:dyDescent="0.3">
      <c r="B15" s="26" t="s">
        <v>13</v>
      </c>
      <c r="C15" s="27"/>
      <c r="D15" s="12"/>
    </row>
    <row r="16" spans="1:4" ht="15.6" x14ac:dyDescent="0.3">
      <c r="B16" s="13" t="s">
        <v>14</v>
      </c>
      <c r="C16" s="19"/>
      <c r="D16" s="14"/>
    </row>
    <row r="17" spans="2:4" ht="15.6" x14ac:dyDescent="0.3">
      <c r="B17" s="26" t="s">
        <v>15</v>
      </c>
      <c r="C17" s="27">
        <v>23.57</v>
      </c>
      <c r="D17" s="12">
        <v>30</v>
      </c>
    </row>
    <row r="18" spans="2:4" ht="16.2" thickBot="1" x14ac:dyDescent="0.35">
      <c r="B18" s="32" t="s">
        <v>16</v>
      </c>
      <c r="C18" s="33">
        <f>SUM(C6:C17)</f>
        <v>23.57</v>
      </c>
      <c r="D18" s="34">
        <f>SUM(D6:D17)</f>
        <v>30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7" sqref="B7:D17"/>
    </sheetView>
  </sheetViews>
  <sheetFormatPr defaultRowHeight="14.4" x14ac:dyDescent="0.3"/>
  <cols>
    <col min="1" max="2" width="25.6640625" customWidth="1"/>
    <col min="3" max="3" width="22.6640625" customWidth="1"/>
    <col min="4" max="4" width="25.44140625" customWidth="1"/>
  </cols>
  <sheetData>
    <row r="1" spans="1:4" x14ac:dyDescent="0.3">
      <c r="A1" s="20"/>
    </row>
    <row r="3" spans="1:4" ht="15" thickBot="1" x14ac:dyDescent="0.35"/>
    <row r="4" spans="1:4" ht="22.5" customHeight="1" thickBot="1" x14ac:dyDescent="0.35">
      <c r="B4" s="50" t="s">
        <v>19</v>
      </c>
      <c r="C4" s="51"/>
      <c r="D4" s="52"/>
    </row>
    <row r="5" spans="1:4" ht="18.600000000000001" thickTop="1" x14ac:dyDescent="0.35">
      <c r="B5" s="21" t="s">
        <v>2</v>
      </c>
      <c r="C5" s="22" t="s">
        <v>17</v>
      </c>
      <c r="D5" s="23" t="s">
        <v>3</v>
      </c>
    </row>
    <row r="6" spans="1:4" ht="15.6" x14ac:dyDescent="0.3">
      <c r="B6" s="13" t="s">
        <v>4</v>
      </c>
      <c r="C6" s="28">
        <v>26.62</v>
      </c>
      <c r="D6" s="29">
        <v>30</v>
      </c>
    </row>
    <row r="7" spans="1:4" ht="15.6" x14ac:dyDescent="0.3">
      <c r="B7" s="11" t="s">
        <v>5</v>
      </c>
      <c r="C7" s="30">
        <v>23.27</v>
      </c>
      <c r="D7" s="31">
        <v>30</v>
      </c>
    </row>
    <row r="8" spans="1:4" ht="15.6" x14ac:dyDescent="0.3">
      <c r="B8" s="13" t="s">
        <v>6</v>
      </c>
      <c r="C8" s="19">
        <v>24.56</v>
      </c>
      <c r="D8" s="14">
        <v>30</v>
      </c>
    </row>
    <row r="9" spans="1:4" ht="15.6" x14ac:dyDescent="0.3">
      <c r="B9" s="11" t="s">
        <v>7</v>
      </c>
      <c r="C9" s="24">
        <v>24.3</v>
      </c>
      <c r="D9" s="25">
        <v>30</v>
      </c>
    </row>
    <row r="10" spans="1:4" ht="15.6" x14ac:dyDescent="0.3">
      <c r="B10" s="13" t="s">
        <v>8</v>
      </c>
      <c r="C10" s="19">
        <v>23.58</v>
      </c>
      <c r="D10" s="14">
        <v>30</v>
      </c>
    </row>
    <row r="11" spans="1:4" ht="15.6" x14ac:dyDescent="0.3">
      <c r="B11" s="11" t="s">
        <v>9</v>
      </c>
      <c r="C11" s="24">
        <v>24.5</v>
      </c>
      <c r="D11" s="25">
        <v>30</v>
      </c>
    </row>
    <row r="12" spans="1:4" ht="15.6" x14ac:dyDescent="0.3">
      <c r="B12" s="13" t="s">
        <v>10</v>
      </c>
      <c r="C12" s="19">
        <v>25.24</v>
      </c>
      <c r="D12" s="14">
        <v>30</v>
      </c>
    </row>
    <row r="13" spans="1:4" ht="15.6" x14ac:dyDescent="0.3">
      <c r="B13" s="11" t="s">
        <v>11</v>
      </c>
      <c r="C13" s="24">
        <v>26.98</v>
      </c>
      <c r="D13" s="25">
        <v>30</v>
      </c>
    </row>
    <row r="14" spans="1:4" ht="15.6" x14ac:dyDescent="0.3">
      <c r="B14" s="13" t="s">
        <v>12</v>
      </c>
      <c r="C14" s="19">
        <v>28.37</v>
      </c>
      <c r="D14" s="14">
        <v>30</v>
      </c>
    </row>
    <row r="15" spans="1:4" ht="15.6" x14ac:dyDescent="0.3">
      <c r="B15" s="26" t="s">
        <v>13</v>
      </c>
      <c r="C15" s="27">
        <v>28.43</v>
      </c>
      <c r="D15" s="12">
        <v>30</v>
      </c>
    </row>
    <row r="16" spans="1:4" ht="15.6" x14ac:dyDescent="0.3">
      <c r="B16" s="13" t="s">
        <v>14</v>
      </c>
      <c r="C16" s="19">
        <v>28.98</v>
      </c>
      <c r="D16" s="14">
        <v>30</v>
      </c>
    </row>
    <row r="17" spans="2:4" ht="15.6" x14ac:dyDescent="0.3">
      <c r="B17" s="26" t="s">
        <v>15</v>
      </c>
      <c r="C17" s="27">
        <v>33.74</v>
      </c>
      <c r="D17" s="12">
        <v>30</v>
      </c>
    </row>
    <row r="18" spans="2:4" ht="16.2" thickBot="1" x14ac:dyDescent="0.35">
      <c r="B18" s="32" t="s">
        <v>16</v>
      </c>
      <c r="C18" s="33">
        <f>SUM(C6:C17)</f>
        <v>318.57</v>
      </c>
      <c r="D18" s="34">
        <f>SUM(D6:D17)</f>
        <v>360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16" sqref="B16:D17"/>
    </sheetView>
  </sheetViews>
  <sheetFormatPr defaultRowHeight="14.4" x14ac:dyDescent="0.3"/>
  <cols>
    <col min="1" max="1" width="21.109375" customWidth="1"/>
    <col min="2" max="2" width="18.6640625" customWidth="1"/>
    <col min="3" max="3" width="26.88671875" customWidth="1"/>
    <col min="4" max="4" width="28.6640625" customWidth="1"/>
  </cols>
  <sheetData>
    <row r="1" spans="1:4" x14ac:dyDescent="0.3">
      <c r="A1" s="20"/>
    </row>
    <row r="3" spans="1:4" ht="15" thickBot="1" x14ac:dyDescent="0.35"/>
    <row r="4" spans="1:4" ht="21.6" thickBot="1" x14ac:dyDescent="0.35">
      <c r="B4" s="50" t="s">
        <v>19</v>
      </c>
      <c r="C4" s="51"/>
      <c r="D4" s="52"/>
    </row>
    <row r="5" spans="1:4" ht="18.600000000000001" thickTop="1" x14ac:dyDescent="0.35">
      <c r="B5" s="21" t="s">
        <v>2</v>
      </c>
      <c r="C5" s="22" t="s">
        <v>17</v>
      </c>
      <c r="D5" s="23" t="s">
        <v>3</v>
      </c>
    </row>
    <row r="6" spans="1:4" ht="15.6" x14ac:dyDescent="0.3">
      <c r="B6" s="13" t="s">
        <v>4</v>
      </c>
      <c r="C6" s="28">
        <v>32.72</v>
      </c>
      <c r="D6" s="29">
        <f>21+9</f>
        <v>30</v>
      </c>
    </row>
    <row r="7" spans="1:4" ht="15.6" x14ac:dyDescent="0.3">
      <c r="B7" s="11" t="s">
        <v>5</v>
      </c>
      <c r="C7" s="30">
        <v>31.14</v>
      </c>
      <c r="D7" s="31">
        <v>30</v>
      </c>
    </row>
    <row r="8" spans="1:4" ht="15.6" x14ac:dyDescent="0.3">
      <c r="B8" s="13" t="s">
        <v>6</v>
      </c>
      <c r="C8" s="19">
        <v>31.83</v>
      </c>
      <c r="D8" s="14">
        <v>30</v>
      </c>
    </row>
    <row r="9" spans="1:4" ht="15.6" x14ac:dyDescent="0.3">
      <c r="B9" s="11" t="s">
        <v>7</v>
      </c>
      <c r="C9" s="24">
        <v>32.04</v>
      </c>
      <c r="D9" s="25">
        <v>30</v>
      </c>
    </row>
    <row r="10" spans="1:4" ht="15.6" x14ac:dyDescent="0.3">
      <c r="B10" s="13" t="s">
        <v>8</v>
      </c>
      <c r="C10" s="19">
        <v>73.7</v>
      </c>
      <c r="D10" s="14">
        <v>69</v>
      </c>
    </row>
    <row r="11" spans="1:4" ht="15.6" x14ac:dyDescent="0.3">
      <c r="B11" s="11" t="s">
        <v>9</v>
      </c>
      <c r="C11" s="24">
        <v>240.55</v>
      </c>
      <c r="D11" s="25">
        <v>270</v>
      </c>
    </row>
    <row r="12" spans="1:4" ht="15.6" x14ac:dyDescent="0.3">
      <c r="B12" s="13" t="s">
        <v>10</v>
      </c>
      <c r="C12" s="19">
        <v>65.14</v>
      </c>
      <c r="D12" s="14">
        <v>66</v>
      </c>
    </row>
    <row r="13" spans="1:4" ht="15.6" x14ac:dyDescent="0.3">
      <c r="B13" s="11" t="s">
        <v>11</v>
      </c>
      <c r="C13" s="24">
        <v>250.79</v>
      </c>
      <c r="D13" s="25">
        <v>317</v>
      </c>
    </row>
    <row r="14" spans="1:4" ht="15.6" x14ac:dyDescent="0.3">
      <c r="B14" s="13" t="s">
        <v>12</v>
      </c>
      <c r="C14" s="19">
        <v>421.55</v>
      </c>
      <c r="D14" s="14">
        <v>548</v>
      </c>
    </row>
    <row r="15" spans="1:4" ht="15.6" x14ac:dyDescent="0.3">
      <c r="B15" s="26" t="s">
        <v>13</v>
      </c>
      <c r="C15" s="27">
        <v>258.32</v>
      </c>
      <c r="D15" s="12">
        <v>358</v>
      </c>
    </row>
    <row r="16" spans="1:4" ht="15.6" x14ac:dyDescent="0.3">
      <c r="B16" s="13" t="s">
        <v>14</v>
      </c>
      <c r="C16" s="19">
        <v>85.94</v>
      </c>
      <c r="D16" s="14">
        <v>106</v>
      </c>
    </row>
    <row r="17" spans="2:4" ht="15.6" x14ac:dyDescent="0.3">
      <c r="B17" s="26" t="s">
        <v>15</v>
      </c>
      <c r="C17" s="27">
        <v>56.6</v>
      </c>
      <c r="D17" s="12">
        <v>62</v>
      </c>
    </row>
    <row r="18" spans="2:4" ht="16.2" thickBot="1" x14ac:dyDescent="0.35">
      <c r="B18" s="32" t="s">
        <v>16</v>
      </c>
      <c r="C18" s="33">
        <f>SUM(C6:C17)</f>
        <v>1580.32</v>
      </c>
      <c r="D18" s="34">
        <f>SUM(D6:D17)</f>
        <v>1916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8" sqref="D18"/>
    </sheetView>
  </sheetViews>
  <sheetFormatPr defaultRowHeight="14.4" x14ac:dyDescent="0.3"/>
  <cols>
    <col min="1" max="1" width="21.109375" customWidth="1"/>
    <col min="2" max="2" width="18.6640625" customWidth="1"/>
    <col min="3" max="3" width="26.88671875" customWidth="1"/>
    <col min="4" max="4" width="28.6640625" customWidth="1"/>
  </cols>
  <sheetData>
    <row r="1" spans="1:4" x14ac:dyDescent="0.3">
      <c r="A1" s="20"/>
    </row>
    <row r="3" spans="1:4" ht="15" thickBot="1" x14ac:dyDescent="0.35"/>
    <row r="4" spans="1:4" ht="21.6" thickBot="1" x14ac:dyDescent="0.35">
      <c r="B4" s="50" t="s">
        <v>19</v>
      </c>
      <c r="C4" s="51"/>
      <c r="D4" s="52"/>
    </row>
    <row r="5" spans="1:4" ht="18.600000000000001" thickTop="1" x14ac:dyDescent="0.35">
      <c r="B5" s="21" t="s">
        <v>2</v>
      </c>
      <c r="C5" s="22" t="s">
        <v>17</v>
      </c>
      <c r="D5" s="23" t="s">
        <v>3</v>
      </c>
    </row>
    <row r="6" spans="1:4" ht="15.6" x14ac:dyDescent="0.3">
      <c r="B6" s="13" t="s">
        <v>4</v>
      </c>
      <c r="C6" s="28">
        <v>40.57</v>
      </c>
      <c r="D6" s="29">
        <v>30</v>
      </c>
    </row>
    <row r="7" spans="1:4" ht="15.6" x14ac:dyDescent="0.3">
      <c r="B7" s="11" t="s">
        <v>5</v>
      </c>
      <c r="C7" s="30">
        <v>45.77</v>
      </c>
      <c r="D7" s="31">
        <v>45</v>
      </c>
    </row>
    <row r="8" spans="1:4" ht="15.6" x14ac:dyDescent="0.3">
      <c r="B8" s="13" t="s">
        <v>6</v>
      </c>
      <c r="C8" s="19">
        <v>71.52</v>
      </c>
      <c r="D8" s="14">
        <v>75</v>
      </c>
    </row>
    <row r="9" spans="1:4" ht="15.6" x14ac:dyDescent="0.3">
      <c r="B9" s="11" t="s">
        <v>7</v>
      </c>
      <c r="C9" s="24">
        <v>83.77</v>
      </c>
      <c r="D9" s="25">
        <v>93</v>
      </c>
    </row>
    <row r="10" spans="1:4" ht="15.6" x14ac:dyDescent="0.3">
      <c r="B10" s="13" t="s">
        <v>8</v>
      </c>
      <c r="C10" s="19">
        <v>96</v>
      </c>
      <c r="D10" s="14">
        <v>109</v>
      </c>
    </row>
    <row r="11" spans="1:4" ht="15.6" x14ac:dyDescent="0.3">
      <c r="B11" s="11" t="s">
        <v>9</v>
      </c>
      <c r="C11" s="24">
        <v>36.43</v>
      </c>
      <c r="D11" s="25">
        <v>32</v>
      </c>
    </row>
    <row r="12" spans="1:4" ht="15.6" x14ac:dyDescent="0.3">
      <c r="B12" s="13" t="s">
        <v>10</v>
      </c>
      <c r="C12" s="19">
        <v>69.06</v>
      </c>
      <c r="D12" s="14">
        <v>75</v>
      </c>
    </row>
    <row r="13" spans="1:4" ht="15.6" x14ac:dyDescent="0.3">
      <c r="B13" s="11" t="s">
        <v>11</v>
      </c>
      <c r="C13" s="24">
        <v>124.28</v>
      </c>
      <c r="D13" s="25">
        <v>148</v>
      </c>
    </row>
    <row r="14" spans="1:4" ht="15.6" x14ac:dyDescent="0.3">
      <c r="B14" s="13" t="s">
        <v>12</v>
      </c>
      <c r="C14" s="19">
        <v>95.61</v>
      </c>
      <c r="D14" s="14">
        <v>110</v>
      </c>
    </row>
    <row r="15" spans="1:4" ht="15.6" x14ac:dyDescent="0.3">
      <c r="B15" s="26" t="s">
        <v>13</v>
      </c>
      <c r="C15" s="27">
        <v>78.25</v>
      </c>
      <c r="D15" s="12">
        <v>87</v>
      </c>
    </row>
    <row r="16" spans="1:4" ht="15.6" x14ac:dyDescent="0.3">
      <c r="B16" s="13" t="s">
        <v>14</v>
      </c>
      <c r="C16" s="19">
        <v>72.650000000000006</v>
      </c>
      <c r="D16" s="14">
        <v>78</v>
      </c>
    </row>
    <row r="17" spans="2:4" ht="15.6" x14ac:dyDescent="0.3">
      <c r="B17" s="26" t="s">
        <v>15</v>
      </c>
      <c r="C17" s="27">
        <v>95.12</v>
      </c>
      <c r="D17" s="12">
        <v>106</v>
      </c>
    </row>
    <row r="18" spans="2:4" ht="16.2" thickBot="1" x14ac:dyDescent="0.35">
      <c r="B18" s="32" t="s">
        <v>16</v>
      </c>
      <c r="C18" s="33">
        <f>SUM(C6:C17)</f>
        <v>909.03</v>
      </c>
      <c r="D18" s="34">
        <f>SUM(D6:D17)</f>
        <v>988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H16" sqref="H16"/>
    </sheetView>
  </sheetViews>
  <sheetFormatPr defaultRowHeight="14.4" x14ac:dyDescent="0.3"/>
  <cols>
    <col min="1" max="1" width="21.109375" customWidth="1"/>
    <col min="2" max="2" width="18.6640625" customWidth="1"/>
    <col min="3" max="3" width="26.88671875" customWidth="1"/>
    <col min="4" max="4" width="28.6640625" customWidth="1"/>
  </cols>
  <sheetData>
    <row r="1" spans="1:4" x14ac:dyDescent="0.3">
      <c r="A1" s="20"/>
    </row>
    <row r="3" spans="1:4" ht="15" thickBot="1" x14ac:dyDescent="0.35"/>
    <row r="4" spans="1:4" ht="21.6" thickBot="1" x14ac:dyDescent="0.35">
      <c r="B4" s="50" t="s">
        <v>19</v>
      </c>
      <c r="C4" s="51"/>
      <c r="D4" s="52"/>
    </row>
    <row r="5" spans="1:4" ht="18.600000000000001" thickTop="1" x14ac:dyDescent="0.35">
      <c r="B5" s="21" t="s">
        <v>2</v>
      </c>
      <c r="C5" s="22" t="s">
        <v>17</v>
      </c>
      <c r="D5" s="23" t="s">
        <v>3</v>
      </c>
    </row>
    <row r="6" spans="1:4" ht="15.6" x14ac:dyDescent="0.3">
      <c r="B6" s="13" t="s">
        <v>4</v>
      </c>
      <c r="C6" s="48">
        <v>47.7</v>
      </c>
      <c r="D6" s="29">
        <v>46</v>
      </c>
    </row>
    <row r="7" spans="1:4" ht="15.6" x14ac:dyDescent="0.3">
      <c r="B7" s="11" t="s">
        <v>5</v>
      </c>
      <c r="C7" s="49">
        <v>44.66</v>
      </c>
      <c r="D7" s="31">
        <v>43</v>
      </c>
    </row>
    <row r="8" spans="1:4" ht="15.6" x14ac:dyDescent="0.3">
      <c r="B8" s="13" t="s">
        <v>6</v>
      </c>
      <c r="C8" s="54">
        <v>44.45</v>
      </c>
      <c r="D8" s="14">
        <v>43</v>
      </c>
    </row>
    <row r="9" spans="1:4" ht="15.6" x14ac:dyDescent="0.3">
      <c r="B9" s="11" t="s">
        <v>7</v>
      </c>
      <c r="C9" s="53">
        <v>55.45</v>
      </c>
      <c r="D9" s="47">
        <v>57</v>
      </c>
    </row>
    <row r="10" spans="1:4" ht="15.6" x14ac:dyDescent="0.3">
      <c r="B10" s="13" t="s">
        <v>8</v>
      </c>
      <c r="C10" s="19">
        <v>0</v>
      </c>
      <c r="D10" s="14">
        <v>0</v>
      </c>
    </row>
    <row r="11" spans="1:4" ht="15.6" x14ac:dyDescent="0.3">
      <c r="B11" s="11" t="s">
        <v>9</v>
      </c>
      <c r="C11" s="24">
        <v>0</v>
      </c>
      <c r="D11" s="25">
        <v>0</v>
      </c>
    </row>
    <row r="12" spans="1:4" ht="15.6" x14ac:dyDescent="0.3">
      <c r="B12" s="13" t="s">
        <v>10</v>
      </c>
      <c r="C12" s="19">
        <v>0</v>
      </c>
      <c r="D12" s="14">
        <v>0</v>
      </c>
    </row>
    <row r="13" spans="1:4" ht="15.6" x14ac:dyDescent="0.3">
      <c r="B13" s="11" t="s">
        <v>11</v>
      </c>
      <c r="C13" s="24">
        <v>0</v>
      </c>
      <c r="D13" s="25">
        <v>0</v>
      </c>
    </row>
    <row r="14" spans="1:4" ht="15.6" x14ac:dyDescent="0.3">
      <c r="B14" s="13" t="s">
        <v>12</v>
      </c>
      <c r="C14" s="19">
        <v>0</v>
      </c>
      <c r="D14" s="14">
        <v>0</v>
      </c>
    </row>
    <row r="15" spans="1:4" ht="15.6" x14ac:dyDescent="0.3">
      <c r="B15" s="26" t="s">
        <v>13</v>
      </c>
      <c r="C15" s="27">
        <v>0</v>
      </c>
      <c r="D15" s="12">
        <v>0</v>
      </c>
    </row>
    <row r="16" spans="1:4" ht="15.6" x14ac:dyDescent="0.3">
      <c r="B16" s="13" t="s">
        <v>14</v>
      </c>
      <c r="C16" s="19">
        <v>0</v>
      </c>
      <c r="D16" s="14">
        <v>0</v>
      </c>
    </row>
    <row r="17" spans="2:4" ht="15.6" x14ac:dyDescent="0.3">
      <c r="B17" s="26" t="s">
        <v>15</v>
      </c>
      <c r="C17" s="27">
        <v>0</v>
      </c>
      <c r="D17" s="12">
        <v>0</v>
      </c>
    </row>
    <row r="18" spans="2:4" ht="16.2" thickBot="1" x14ac:dyDescent="0.35">
      <c r="B18" s="32" t="s">
        <v>16</v>
      </c>
      <c r="C18" s="33">
        <f>SUM(C6:C17)</f>
        <v>192.26</v>
      </c>
      <c r="D18" s="34">
        <f>SUM(D6:D17)</f>
        <v>189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topLeftCell="B1" workbookViewId="0">
      <selection activeCell="C16" sqref="C16:D17"/>
    </sheetView>
  </sheetViews>
  <sheetFormatPr defaultColWidth="9.109375" defaultRowHeight="14.4" x14ac:dyDescent="0.3"/>
  <cols>
    <col min="1" max="2" width="25.6640625" style="1" customWidth="1"/>
    <col min="3" max="3" width="22.6640625" style="1" customWidth="1"/>
    <col min="4" max="4" width="25.44140625" style="1" customWidth="1"/>
    <col min="5" max="16384" width="9.109375" style="1"/>
  </cols>
  <sheetData>
    <row r="1" spans="1:5" x14ac:dyDescent="0.3">
      <c r="A1" s="20"/>
      <c r="B1"/>
      <c r="C1"/>
      <c r="D1"/>
      <c r="E1"/>
    </row>
    <row r="2" spans="1:5" x14ac:dyDescent="0.3">
      <c r="A2" s="2"/>
    </row>
    <row r="3" spans="1:5" ht="15" thickBot="1" x14ac:dyDescent="0.35"/>
    <row r="4" spans="1:5" ht="22.5" customHeight="1" thickBot="1" x14ac:dyDescent="0.35">
      <c r="B4" s="50" t="s">
        <v>19</v>
      </c>
      <c r="C4" s="51"/>
      <c r="D4" s="52"/>
    </row>
    <row r="5" spans="1:5" ht="18.600000000000001" thickTop="1" x14ac:dyDescent="0.35">
      <c r="A5" s="3"/>
      <c r="B5" s="21" t="s">
        <v>2</v>
      </c>
      <c r="C5" s="22" t="s">
        <v>17</v>
      </c>
      <c r="D5" s="23" t="s">
        <v>3</v>
      </c>
    </row>
    <row r="6" spans="1:5" ht="15.6" x14ac:dyDescent="0.3">
      <c r="B6" s="41" t="s">
        <v>20</v>
      </c>
      <c r="C6" s="43">
        <v>96</v>
      </c>
      <c r="D6" s="14">
        <v>109</v>
      </c>
    </row>
    <row r="7" spans="1:5" ht="15.6" x14ac:dyDescent="0.3">
      <c r="B7" s="45" t="s">
        <v>21</v>
      </c>
      <c r="C7" s="46">
        <v>36.43</v>
      </c>
      <c r="D7" s="47">
        <v>32</v>
      </c>
    </row>
    <row r="8" spans="1:5" ht="15.6" x14ac:dyDescent="0.3">
      <c r="B8" s="41" t="s">
        <v>22</v>
      </c>
      <c r="C8" s="43">
        <v>69.06</v>
      </c>
      <c r="D8" s="14">
        <v>75</v>
      </c>
    </row>
    <row r="9" spans="1:5" ht="15.6" x14ac:dyDescent="0.3">
      <c r="B9" s="45" t="s">
        <v>23</v>
      </c>
      <c r="C9" s="46">
        <v>124.28</v>
      </c>
      <c r="D9" s="47">
        <v>148</v>
      </c>
    </row>
    <row r="10" spans="1:5" ht="15.6" x14ac:dyDescent="0.3">
      <c r="B10" s="41" t="s">
        <v>24</v>
      </c>
      <c r="C10" s="43">
        <v>95.61</v>
      </c>
      <c r="D10" s="14">
        <v>110</v>
      </c>
    </row>
    <row r="11" spans="1:5" ht="15.6" x14ac:dyDescent="0.3">
      <c r="B11" s="45" t="s">
        <v>25</v>
      </c>
      <c r="C11" s="46">
        <v>78.25</v>
      </c>
      <c r="D11" s="47">
        <v>87</v>
      </c>
    </row>
    <row r="12" spans="1:5" ht="15.6" x14ac:dyDescent="0.3">
      <c r="B12" s="41" t="s">
        <v>26</v>
      </c>
      <c r="C12" s="43">
        <v>72.650000000000006</v>
      </c>
      <c r="D12" s="14">
        <v>78</v>
      </c>
    </row>
    <row r="13" spans="1:5" ht="15.6" x14ac:dyDescent="0.3">
      <c r="B13" s="45" t="s">
        <v>27</v>
      </c>
      <c r="C13" s="46">
        <v>95.12</v>
      </c>
      <c r="D13" s="47">
        <v>106</v>
      </c>
    </row>
    <row r="14" spans="1:5" ht="15.6" x14ac:dyDescent="0.3">
      <c r="B14" s="41" t="s">
        <v>28</v>
      </c>
      <c r="C14" s="43">
        <v>47.7</v>
      </c>
      <c r="D14" s="14">
        <v>46</v>
      </c>
    </row>
    <row r="15" spans="1:5" ht="15.6" x14ac:dyDescent="0.3">
      <c r="B15" s="45" t="s">
        <v>29</v>
      </c>
      <c r="C15" s="46">
        <v>44.66</v>
      </c>
      <c r="D15" s="47">
        <v>43</v>
      </c>
    </row>
    <row r="16" spans="1:5" ht="15.6" x14ac:dyDescent="0.3">
      <c r="B16" s="41" t="s">
        <v>30</v>
      </c>
      <c r="C16" s="43">
        <v>44.45</v>
      </c>
      <c r="D16" s="14">
        <v>43</v>
      </c>
    </row>
    <row r="17" spans="2:4" ht="15.6" x14ac:dyDescent="0.3">
      <c r="B17" s="45" t="s">
        <v>31</v>
      </c>
      <c r="C17" s="46">
        <v>55.45</v>
      </c>
      <c r="D17" s="47">
        <v>57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C10" sqref="C10"/>
    </sheetView>
  </sheetViews>
  <sheetFormatPr defaultColWidth="9.109375" defaultRowHeight="15.6" x14ac:dyDescent="0.3"/>
  <cols>
    <col min="1" max="1" width="8.33203125" style="6" customWidth="1"/>
    <col min="2" max="2" width="21.5546875" style="6" customWidth="1"/>
    <col min="3" max="3" width="21.88671875" style="7" customWidth="1"/>
    <col min="4" max="4" width="27.44140625" style="6" customWidth="1"/>
    <col min="5" max="6" width="22.6640625" style="6" customWidth="1"/>
    <col min="7" max="16384" width="9.109375" style="6"/>
  </cols>
  <sheetData>
    <row r="1" spans="1:6" x14ac:dyDescent="0.3">
      <c r="A1" s="4"/>
      <c r="B1" s="4"/>
      <c r="C1" s="5"/>
      <c r="D1" s="4"/>
    </row>
    <row r="2" spans="1:6" x14ac:dyDescent="0.3">
      <c r="A2" s="4"/>
      <c r="B2" s="4"/>
      <c r="C2" s="5"/>
      <c r="D2" s="4"/>
    </row>
    <row r="3" spans="1:6" ht="16.2" thickBot="1" x14ac:dyDescent="0.35"/>
    <row r="4" spans="1:6" ht="27.75" customHeight="1" thickBot="1" x14ac:dyDescent="0.35">
      <c r="B4" s="50" t="s">
        <v>19</v>
      </c>
      <c r="C4" s="51"/>
      <c r="D4" s="52"/>
      <c r="F4" s="8"/>
    </row>
    <row r="5" spans="1:6" ht="16.2" thickTop="1" x14ac:dyDescent="0.3">
      <c r="A5" s="7"/>
      <c r="B5" s="35" t="s">
        <v>0</v>
      </c>
      <c r="C5" s="36" t="s">
        <v>18</v>
      </c>
      <c r="D5" s="37" t="s">
        <v>1</v>
      </c>
    </row>
    <row r="6" spans="1:6" x14ac:dyDescent="0.3">
      <c r="A6" s="7"/>
      <c r="B6" s="11">
        <v>2019</v>
      </c>
      <c r="C6" s="18"/>
      <c r="D6" s="12"/>
    </row>
    <row r="7" spans="1:6" x14ac:dyDescent="0.3">
      <c r="A7" s="7"/>
      <c r="B7" s="13">
        <v>2020</v>
      </c>
      <c r="C7" s="40">
        <f>'2020'!C17</f>
        <v>23.57</v>
      </c>
      <c r="D7" s="38">
        <f>'2020'!D18</f>
        <v>30</v>
      </c>
    </row>
    <row r="8" spans="1:6" x14ac:dyDescent="0.3">
      <c r="A8" s="7"/>
      <c r="B8" s="11">
        <v>2021</v>
      </c>
      <c r="C8" s="42">
        <f>'2021'!C18</f>
        <v>318.57</v>
      </c>
      <c r="D8" s="39">
        <f>'2021'!D18</f>
        <v>360</v>
      </c>
    </row>
    <row r="9" spans="1:6" x14ac:dyDescent="0.3">
      <c r="A9" s="7"/>
      <c r="B9" s="13">
        <v>2022</v>
      </c>
      <c r="C9" s="44">
        <v>1580.32</v>
      </c>
      <c r="D9" s="14">
        <v>1916</v>
      </c>
    </row>
    <row r="10" spans="1:6" x14ac:dyDescent="0.3">
      <c r="A10" s="7"/>
      <c r="B10" s="11">
        <v>2023</v>
      </c>
      <c r="C10" s="42">
        <v>909.03</v>
      </c>
      <c r="D10" s="12">
        <v>988</v>
      </c>
    </row>
    <row r="11" spans="1:6" x14ac:dyDescent="0.3">
      <c r="A11" s="7"/>
      <c r="B11" s="13">
        <v>2024</v>
      </c>
      <c r="C11" s="10"/>
      <c r="D11" s="14"/>
    </row>
    <row r="12" spans="1:6" x14ac:dyDescent="0.3">
      <c r="B12" s="11">
        <v>2025</v>
      </c>
      <c r="C12" s="9"/>
      <c r="D12" s="12"/>
    </row>
    <row r="13" spans="1:6" x14ac:dyDescent="0.3">
      <c r="B13" s="13">
        <v>2026</v>
      </c>
      <c r="C13" s="10"/>
      <c r="D13" s="14"/>
    </row>
    <row r="14" spans="1:6" x14ac:dyDescent="0.3">
      <c r="B14" s="11">
        <v>2027</v>
      </c>
      <c r="C14" s="9"/>
      <c r="D14" s="12"/>
    </row>
    <row r="15" spans="1:6" x14ac:dyDescent="0.3">
      <c r="B15" s="13">
        <v>2028</v>
      </c>
      <c r="C15" s="10"/>
      <c r="D15" s="14"/>
    </row>
    <row r="16" spans="1:6" ht="16.2" thickBot="1" x14ac:dyDescent="0.35">
      <c r="B16" s="15">
        <v>2029</v>
      </c>
      <c r="C16" s="16"/>
      <c r="D16" s="17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ISABEL</cp:lastModifiedBy>
  <dcterms:created xsi:type="dcterms:W3CDTF">2013-09-10T13:21:21Z</dcterms:created>
  <dcterms:modified xsi:type="dcterms:W3CDTF">2024-04-26T03:16:48Z</dcterms:modified>
</cp:coreProperties>
</file>