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tália\Desktop\PASTAS\PROBEN\FATURAS DE BAIXA TENSÃO\APARTAMENTOS\AP410\"/>
    </mc:Choice>
  </mc:AlternateContent>
  <xr:revisionPtr revIDLastSave="0" documentId="13_ncr:1_{B93C9290-7AD0-4E0C-BA44-E163B8484095}" xr6:coauthVersionLast="46" xr6:coauthVersionMax="46" xr10:uidLastSave="{00000000-0000-0000-0000-000000000000}"/>
  <bookViews>
    <workbookView xWindow="-108" yWindow="-108" windowWidth="23256" windowHeight="12456" firstSheet="6" activeTab="8" xr2:uid="{00000000-000D-0000-FFFF-FFFF00000000}"/>
  </bookViews>
  <sheets>
    <sheet name="2017" sheetId="10" r:id="rId1"/>
    <sheet name="2018" sheetId="11" r:id="rId2"/>
    <sheet name="2019" sheetId="12" r:id="rId3"/>
    <sheet name="2020" sheetId="13" r:id="rId4"/>
    <sheet name="2021" sheetId="14" r:id="rId5"/>
    <sheet name="2022" sheetId="15" r:id="rId6"/>
    <sheet name="2023" sheetId="16" r:id="rId7"/>
    <sheet name="2024" sheetId="17" r:id="rId8"/>
    <sheet name="GRAFICO" sheetId="6" r:id="rId9"/>
    <sheet name="HISTORICO" sheetId="1" r:id="rId10"/>
  </sheets>
  <calcPr calcId="191029"/>
</workbook>
</file>

<file path=xl/calcChain.xml><?xml version="1.0" encoding="utf-8"?>
<calcChain xmlns="http://schemas.openxmlformats.org/spreadsheetml/2006/main">
  <c r="D12" i="1" l="1"/>
  <c r="C12" i="1"/>
  <c r="D17" i="17"/>
  <c r="C17" i="17"/>
  <c r="C17" i="16"/>
  <c r="D17" i="16"/>
  <c r="D5" i="15" l="1"/>
  <c r="D17" i="15" s="1"/>
  <c r="C17" i="15"/>
  <c r="D18" i="14" l="1"/>
  <c r="D10" i="1" s="1"/>
  <c r="C18" i="14" l="1"/>
  <c r="C10" i="1" s="1"/>
  <c r="D18" i="13"/>
  <c r="D9" i="1" s="1"/>
  <c r="C18" i="13"/>
  <c r="C9" i="1" s="1"/>
  <c r="D18" i="12" l="1"/>
  <c r="D8" i="1" s="1"/>
  <c r="C18" i="12"/>
  <c r="C8" i="1" s="1"/>
  <c r="D18" i="11"/>
  <c r="D7" i="1" s="1"/>
  <c r="C18" i="11"/>
  <c r="C7" i="1" s="1"/>
  <c r="D18" i="10" l="1"/>
  <c r="D6" i="1" s="1"/>
  <c r="C18" i="10"/>
  <c r="C6" i="1" s="1"/>
</calcChain>
</file>

<file path=xl/sharedStrings.xml><?xml version="1.0" encoding="utf-8"?>
<sst xmlns="http://schemas.openxmlformats.org/spreadsheetml/2006/main" count="157" uniqueCount="33">
  <si>
    <t>Ano</t>
  </si>
  <si>
    <t>Total em consumo (kWh)</t>
  </si>
  <si>
    <t>Mês</t>
  </si>
  <si>
    <t>Consumo Ativo (kWh)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</si>
  <si>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</si>
  <si>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</si>
  <si>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</si>
  <si>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</si>
  <si>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</si>
  <si>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</si>
  <si>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</si>
  <si>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</si>
  <si>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</si>
  <si>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</si>
  <si>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</si>
  <si>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</si>
  <si>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</si>
  <si>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Fatura Total (R$)</t>
  </si>
  <si>
    <t>Total em dinheiro (R$)</t>
  </si>
  <si>
    <t>APARTAMENTO 410</t>
  </si>
  <si>
    <t>'''</t>
  </si>
  <si>
    <t>Março/2023</t>
  </si>
  <si>
    <t>Abril/2023</t>
  </si>
  <si>
    <t>Maio/2023</t>
  </si>
  <si>
    <t>Junho/2023</t>
  </si>
  <si>
    <t>Julho/2023</t>
  </si>
  <si>
    <t>Agosto/2023</t>
  </si>
  <si>
    <t>Setembro/2023</t>
  </si>
  <si>
    <t>Outubro/2023</t>
  </si>
  <si>
    <t>Novembro/2023</t>
  </si>
  <si>
    <t>Dezembro/2023</t>
  </si>
  <si>
    <t>Janeiro/2024</t>
  </si>
  <si>
    <t>Fevereiro/2024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</si>
</sst>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&quot;R$&quot;#,##0.00"/>
    <numFmt numFmtId="166" formatCode="&quot;R$&quot;\ #,##0.0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666666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50">
    <xf numFmtId="0" fontId="0" fillId="0" borderId="0" xfId="0"/>
    <xf numFmtId="0" fontId="0" fillId="0" borderId="1" xfId="0" applyBorder="1" applyAlignment="1">
      <alignment horizontal="center"/>
    </xf>
    <xf numFmtId="4" fontId="0" fillId="0" borderId="0" xfId="0" applyNumberFormat="1" applyAlignment="1">
      <alignment horizontal="center"/>
    </xf>
    <xf numFmtId="3" fontId="0" fillId="0" borderId="2" xfId="0" applyNumberFormat="1" applyBorder="1" applyAlignment="1">
      <alignment horizontal="center"/>
    </xf>
    <xf numFmtId="4" fontId="0" fillId="0" borderId="0" xfId="0" applyNumberFormat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4" fontId="0" fillId="3" borderId="0" xfId="0" applyNumberFormat="1" applyFill="1" applyAlignment="1">
      <alignment horizontal="center" vertical="center"/>
    </xf>
    <xf numFmtId="3" fontId="0" fillId="3" borderId="2" xfId="0" applyNumberForma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3" borderId="3" xfId="0" applyFont="1" applyFill="1" applyBorder="1" applyAlignment="1">
      <alignment horizontal="center"/>
    </xf>
    <xf numFmtId="4" fontId="4" fillId="3" borderId="4" xfId="0" applyNumberFormat="1" applyFont="1" applyFill="1" applyBorder="1" applyAlignment="1">
      <alignment horizontal="center" vertical="center"/>
    </xf>
    <xf numFmtId="3" fontId="4" fillId="3" borderId="5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2" xfId="0" applyFill="1" applyBorder="1" applyAlignment="1">
      <alignment horizontal="center"/>
    </xf>
    <xf numFmtId="4" fontId="0" fillId="3" borderId="0" xfId="0" applyNumberForma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quotePrefix="1"/>
    <xf numFmtId="0" fontId="5" fillId="0" borderId="2" xfId="0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4" fontId="4" fillId="3" borderId="0" xfId="0" applyNumberFormat="1" applyFont="1" applyFill="1" applyAlignment="1">
      <alignment horizontal="center" vertical="center"/>
    </xf>
    <xf numFmtId="49" fontId="0" fillId="3" borderId="1" xfId="0" applyNumberFormat="1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165" fontId="0" fillId="0" borderId="0" xfId="2" applyNumberFormat="1" applyFont="1" applyBorder="1" applyAlignment="1">
      <alignment horizontal="center" vertical="center"/>
    </xf>
    <xf numFmtId="4" fontId="4" fillId="3" borderId="5" xfId="0" applyNumberFormat="1" applyFont="1" applyFill="1" applyBorder="1" applyAlignment="1">
      <alignment horizontal="center" vertical="center"/>
    </xf>
    <xf numFmtId="49" fontId="0" fillId="3" borderId="3" xfId="0" applyNumberFormat="1" applyFill="1" applyBorder="1" applyAlignment="1">
      <alignment horizontal="center"/>
    </xf>
    <xf numFmtId="3" fontId="0" fillId="3" borderId="5" xfId="0" applyNumberForma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166" fontId="0" fillId="3" borderId="0" xfId="0" applyNumberFormat="1" applyFill="1" applyBorder="1" applyAlignment="1">
      <alignment horizontal="center" vertical="center"/>
    </xf>
    <xf numFmtId="166" fontId="0" fillId="0" borderId="0" xfId="0" applyNumberFormat="1" applyBorder="1" applyAlignment="1">
      <alignment horizontal="center"/>
    </xf>
    <xf numFmtId="166" fontId="0" fillId="3" borderId="0" xfId="0" applyNumberFormat="1" applyFill="1" applyBorder="1" applyAlignment="1">
      <alignment horizontal="center"/>
    </xf>
    <xf numFmtId="166" fontId="0" fillId="0" borderId="0" xfId="0" applyNumberFormat="1" applyBorder="1" applyAlignment="1">
      <alignment horizontal="center" vertical="center"/>
    </xf>
    <xf numFmtId="166" fontId="0" fillId="3" borderId="0" xfId="0" applyNumberFormat="1" applyFill="1" applyBorder="1" applyAlignment="1">
      <alignment horizontal="center" vertical="center" wrapText="1"/>
    </xf>
    <xf numFmtId="166" fontId="0" fillId="3" borderId="4" xfId="0" applyNumberForma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165" fontId="0" fillId="3" borderId="0" xfId="2" applyNumberFormat="1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/>
    </xf>
    <xf numFmtId="165" fontId="0" fillId="3" borderId="4" xfId="2" applyNumberFormat="1" applyFont="1" applyFill="1" applyBorder="1" applyAlignment="1">
      <alignment horizontal="center" vertical="center"/>
    </xf>
  </cellXfs>
  <cellStyles count="5">
    <cellStyle name="Normal" xfId="0" builtinId="0"/>
    <cellStyle name="Normal 4" xfId="4" xr:uid="{00000000-0005-0000-0000-000001000000}"/>
    <cellStyle name="Vírgula" xfId="2" builtinId="3"/>
    <cellStyle name="Vírgula 3" xfId="1" xr:uid="{00000000-0005-0000-0000-000003000000}"/>
    <cellStyle name="Vírgula 4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0651142140835208E-2"/>
          <c:y val="0.10073180817520458"/>
          <c:w val="0.90921692029033108"/>
          <c:h val="0.70634034944950375"/>
        </c:manualLayout>
      </c:layout>
      <c:lineChart>
        <c:grouping val="stacked"/>
        <c:varyColors val="0"/>
        <c:ser>
          <c:idx val="0"/>
          <c:order val="0"/>
          <c:tx>
            <c:strRef>
              <c:f>GRAFICO!$C$5</c:f>
              <c:strCache>
                <c:ptCount val="1"/>
                <c:pt idx="0">
                  <c:v>Fatura Total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GRAFICO!$B$6:$B$17</c:f>
              <c:strCache>
                <c:ptCount val="12"/>
                <c:pt idx="0">
                  <c:v>Março/2023</c:v>
                </c:pt>
                <c:pt idx="1">
                  <c:v>Abril/2023</c:v>
                </c:pt>
                <c:pt idx="2">
                  <c:v>Maio/2023</c:v>
                </c:pt>
                <c:pt idx="3">
                  <c:v>Junho/2023</c:v>
                </c:pt>
                <c:pt idx="4">
                  <c:v>Julho/2023</c:v>
                </c:pt>
                <c:pt idx="5">
                  <c:v>Agosto/2023</c:v>
                </c:pt>
                <c:pt idx="6">
                  <c:v>Setembro/2023</c:v>
                </c:pt>
                <c:pt idx="7">
                  <c:v>Outubro/2023</c:v>
                </c:pt>
                <c:pt idx="8">
                  <c:v>Novembro/2023</c:v>
                </c:pt>
                <c:pt idx="9">
                  <c:v>Dezembro/2023</c:v>
                </c:pt>
                <c:pt idx="10">
                  <c:v>Janeiro/2024</c:v>
                </c:pt>
                <c:pt idx="11">
                  <c:v>Fevereiro/2024</c:v>
                </c:pt>
              </c:strCache>
            </c:strRef>
          </c:cat>
          <c:val>
            <c:numRef>
              <c:f>GRAFICO!$C$6:$C$17</c:f>
              <c:numCache>
                <c:formatCode>"R$"\ #,##0.00</c:formatCode>
                <c:ptCount val="12"/>
                <c:pt idx="0">
                  <c:v>149.43</c:v>
                </c:pt>
                <c:pt idx="1">
                  <c:v>149.97999999999999</c:v>
                </c:pt>
                <c:pt idx="2">
                  <c:v>174.48</c:v>
                </c:pt>
                <c:pt idx="3">
                  <c:v>162.38999999999999</c:v>
                </c:pt>
                <c:pt idx="4">
                  <c:v>81.95</c:v>
                </c:pt>
                <c:pt idx="5">
                  <c:v>125.04</c:v>
                </c:pt>
                <c:pt idx="6">
                  <c:v>174.55</c:v>
                </c:pt>
                <c:pt idx="7">
                  <c:v>196.83</c:v>
                </c:pt>
                <c:pt idx="8">
                  <c:v>172.69</c:v>
                </c:pt>
                <c:pt idx="9">
                  <c:v>152.21</c:v>
                </c:pt>
                <c:pt idx="10">
                  <c:v>101.02</c:v>
                </c:pt>
                <c:pt idx="11">
                  <c:v>95.29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13D5-420D-A156-778608AECA35}"/>
            </c:ext>
          </c:extLst>
        </c:ser>
        <c:ser>
          <c:idx val="1"/>
          <c:order val="1"/>
          <c:tx>
            <c:strRef>
              <c:f>GRAFICO!$D$5</c:f>
              <c:strCache>
                <c:ptCount val="1"/>
                <c:pt idx="0">
                  <c:v>Consumo Ativo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GRAFICO!$B$6:$B$17</c:f>
              <c:strCache>
                <c:ptCount val="12"/>
                <c:pt idx="0">
                  <c:v>Março/2023</c:v>
                </c:pt>
                <c:pt idx="1">
                  <c:v>Abril/2023</c:v>
                </c:pt>
                <c:pt idx="2">
                  <c:v>Maio/2023</c:v>
                </c:pt>
                <c:pt idx="3">
                  <c:v>Junho/2023</c:v>
                </c:pt>
                <c:pt idx="4">
                  <c:v>Julho/2023</c:v>
                </c:pt>
                <c:pt idx="5">
                  <c:v>Agosto/2023</c:v>
                </c:pt>
                <c:pt idx="6">
                  <c:v>Setembro/2023</c:v>
                </c:pt>
                <c:pt idx="7">
                  <c:v>Outubro/2023</c:v>
                </c:pt>
                <c:pt idx="8">
                  <c:v>Novembro/2023</c:v>
                </c:pt>
                <c:pt idx="9">
                  <c:v>Dezembro/2023</c:v>
                </c:pt>
                <c:pt idx="10">
                  <c:v>Janeiro/2024</c:v>
                </c:pt>
                <c:pt idx="11">
                  <c:v>Fevereiro/2024</c:v>
                </c:pt>
              </c:strCache>
            </c:strRef>
          </c:cat>
          <c:val>
            <c:numRef>
              <c:f>GRAFICO!$D$6:$D$17</c:f>
              <c:numCache>
                <c:formatCode>General</c:formatCode>
                <c:ptCount val="12"/>
                <c:pt idx="0" formatCode="#,##0">
                  <c:v>173</c:v>
                </c:pt>
                <c:pt idx="1">
                  <c:v>179</c:v>
                </c:pt>
                <c:pt idx="2">
                  <c:v>211</c:v>
                </c:pt>
                <c:pt idx="3" formatCode="#,##0">
                  <c:v>198</c:v>
                </c:pt>
                <c:pt idx="4" formatCode="#,##0">
                  <c:v>92</c:v>
                </c:pt>
                <c:pt idx="5">
                  <c:v>149</c:v>
                </c:pt>
                <c:pt idx="6" formatCode="#,##0">
                  <c:v>214</c:v>
                </c:pt>
                <c:pt idx="7">
                  <c:v>243</c:v>
                </c:pt>
                <c:pt idx="8">
                  <c:v>207</c:v>
                </c:pt>
                <c:pt idx="9" formatCode="#,##0">
                  <c:v>178</c:v>
                </c:pt>
                <c:pt idx="10">
                  <c:v>115</c:v>
                </c:pt>
                <c:pt idx="11">
                  <c:v>110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13D5-420D-A156-778608AECA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089536"/>
        <c:axId val="135107712"/>
      </c:lineChart>
      <c:catAx>
        <c:axId val="135089536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1800000"/>
          <a:lstStyle/>
          <a:p>
            <a:pPr>
              <a:defRPr/>
            </a:pPr>
            <a:endParaRPr lang="pt-BR"/>
          </a:p>
        </c:txPr>
        <c:crossAx val="135107712"/>
        <c:crosses val="autoZero"/>
        <c:auto val="1"/>
        <c:lblAlgn val="ctr"/>
        <c:lblOffset val="100"/>
        <c:noMultiLvlLbl val="0"/>
      </c:catAx>
      <c:valAx>
        <c:axId val="135107712"/>
        <c:scaling>
          <c:orientation val="minMax"/>
        </c:scaling>
        <c:delete val="1"/>
        <c:axPos val="l"/>
        <c:numFmt formatCode="#,##0" sourceLinked="0"/>
        <c:majorTickMark val="out"/>
        <c:minorTickMark val="none"/>
        <c:tickLblPos val="none"/>
        <c:crossAx val="1350895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9.8530416987465449E-3"/>
          <c:y val="3.7684489110559952E-2"/>
          <c:w val="0.24959751291457991"/>
          <c:h val="0.15021046043170749"/>
        </c:manualLayout>
      </c:layout>
      <c:overlay val="0"/>
      <c:spPr>
        <a:solidFill>
          <a:sysClr val="window" lastClr="FFFFFF"/>
        </a:solidFill>
      </c:spPr>
    </c:legend>
    <c:plotVisOnly val="1"/>
    <c:dispBlanksAs val="zero"/>
    <c:showDLblsOverMax val="0"/>
  </c:chart>
  <c:txPr>
    <a:bodyPr/>
    <a:lstStyle/>
    <a:p>
      <a:pPr>
        <a:defRPr sz="900" b="1"/>
      </a:pPr>
      <a:endParaRPr lang="pt-BR"/>
    </a:p>
  </c:txPr>
  <c:printSettings>
    <c:headerFooter/>
    <c:pageMargins b="0.78740157499999996" l="0.511811024" r="0.511811024" t="0.78740157499999996" header="0.31496062000000324" footer="0.3149606200000032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HISTORICO!$C$5</c:f>
              <c:strCache>
                <c:ptCount val="1"/>
                <c:pt idx="0">
                  <c:v>Total em dinheiro (R$)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pPr>
              <a:solidFill>
                <a:srgbClr val="002060"/>
              </a:solidFill>
              <a:ln>
                <a:solidFill>
                  <a:srgbClr val="002060"/>
                </a:solidFill>
              </a:ln>
            </c:spPr>
          </c:marker>
          <c:dLbls>
            <c:dLbl>
              <c:idx val="0"/>
              <c:layout>
                <c:manualLayout>
                  <c:x val="-4.5627376425855508E-2"/>
                  <c:y val="-6.0606060606060615E-2"/>
                </c:manualLayout>
              </c:layout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16C-453F-ADD7-5FF0D368193D}"/>
                </c:ext>
              </c:extLst>
            </c:dLbl>
            <c:dLbl>
              <c:idx val="1"/>
              <c:layout>
                <c:manualLayout>
                  <c:x val="6.7596113223489665E-3"/>
                  <c:y val="-8.3333333333333398E-2"/>
                </c:manualLayout>
              </c:layout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16C-453F-ADD7-5FF0D368193D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HISTORICO!$B$6:$B$12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HISTORICO!$C$6:$C$12</c:f>
              <c:numCache>
                <c:formatCode>"R$"#,##0.00</c:formatCode>
                <c:ptCount val="7"/>
                <c:pt idx="0">
                  <c:v>180.08999999999997</c:v>
                </c:pt>
                <c:pt idx="1">
                  <c:v>1685.5900000000001</c:v>
                </c:pt>
                <c:pt idx="2">
                  <c:v>1239.28</c:v>
                </c:pt>
                <c:pt idx="3">
                  <c:v>559.08000000000004</c:v>
                </c:pt>
                <c:pt idx="4">
                  <c:v>843.61</c:v>
                </c:pt>
                <c:pt idx="5">
                  <c:v>1514.13</c:v>
                </c:pt>
                <c:pt idx="6">
                  <c:v>1746.93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16C-453F-ADD7-5FF0D368193D}"/>
            </c:ext>
          </c:extLst>
        </c:ser>
        <c:ser>
          <c:idx val="1"/>
          <c:order val="1"/>
          <c:tx>
            <c:strRef>
              <c:f>HISTORICO!$D$5</c:f>
              <c:strCache>
                <c:ptCount val="1"/>
                <c:pt idx="0">
                  <c:v>Total em consumo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4.7891846218842418E-2"/>
                  <c:y val="-5.11080291099976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16C-453F-ADD7-5FF0D368193D}"/>
                </c:ext>
              </c:extLst>
            </c:dLbl>
            <c:dLbl>
              <c:idx val="1"/>
              <c:layout>
                <c:manualLayout>
                  <c:x val="-4.7697840051362092E-3"/>
                  <c:y val="-3.97443927463612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16C-453F-ADD7-5FF0D368193D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HISTORICO!$B$6:$B$12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HISTORICO!$D$6:$D$12</c:f>
              <c:numCache>
                <c:formatCode>#,##0</c:formatCode>
                <c:ptCount val="7"/>
                <c:pt idx="0">
                  <c:v>296</c:v>
                </c:pt>
                <c:pt idx="1">
                  <c:v>2167</c:v>
                </c:pt>
                <c:pt idx="2">
                  <c:v>1532</c:v>
                </c:pt>
                <c:pt idx="3">
                  <c:v>748</c:v>
                </c:pt>
                <c:pt idx="4">
                  <c:v>957</c:v>
                </c:pt>
                <c:pt idx="5">
                  <c:v>1777</c:v>
                </c:pt>
                <c:pt idx="6">
                  <c:v>2080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16C-453F-ADD7-5FF0D36819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718592"/>
        <c:axId val="136728576"/>
      </c:lineChart>
      <c:catAx>
        <c:axId val="136718592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crossAx val="136728576"/>
        <c:crosses val="autoZero"/>
        <c:auto val="1"/>
        <c:lblAlgn val="ctr"/>
        <c:lblOffset val="100"/>
        <c:noMultiLvlLbl val="0"/>
      </c:catAx>
      <c:valAx>
        <c:axId val="136728576"/>
        <c:scaling>
          <c:orientation val="minMax"/>
        </c:scaling>
        <c:delete val="1"/>
        <c:axPos val="l"/>
        <c:numFmt formatCode="&quot;R$&quot;#,##0.00" sourceLinked="1"/>
        <c:majorTickMark val="out"/>
        <c:minorTickMark val="none"/>
        <c:tickLblPos val="nextTo"/>
        <c:crossAx val="136718592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1.4383161073688604E-2"/>
          <c:y val="3.7548975851301999E-2"/>
          <c:w val="0.22345239164496072"/>
          <c:h val="0.12233208064900979"/>
        </c:manualLayout>
      </c:layout>
      <c:overlay val="0"/>
      <c:spPr>
        <a:solidFill>
          <a:schemeClr val="bg1"/>
        </a:solidFill>
      </c:spPr>
    </c:legend>
    <c:plotVisOnly val="1"/>
    <c:dispBlanksAs val="zero"/>
    <c:showDLblsOverMax val="0"/>
  </c:chart>
  <c:txPr>
    <a:bodyPr/>
    <a:lstStyle/>
    <a:p>
      <a:pPr>
        <a:defRPr sz="900" b="1">
          <a:latin typeface="+mn-lt"/>
        </a:defRPr>
      </a:pPr>
      <a:endParaRPr lang="pt-BR"/>
    </a:p>
  </c:tx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529165</xdr:colOff>
      <xdr:row>2</xdr:row>
      <xdr:rowOff>50798</xdr:rowOff>
    </xdr:from>
    <xdr:to>
      <xdr:col>17</xdr:col>
      <xdr:colOff>222249</xdr:colOff>
      <xdr:row>19</xdr:row>
      <xdr:rowOff>127000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390524</xdr:colOff>
      <xdr:row>2</xdr:row>
      <xdr:rowOff>171450</xdr:rowOff>
    </xdr:from>
    <xdr:to>
      <xdr:col>13</xdr:col>
      <xdr:colOff>66675</xdr:colOff>
      <xdr:row>18</xdr:row>
      <xdr:rowOff>152400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D18"/>
  <sheetViews>
    <sheetView workbookViewId="0"/>
  </sheetViews>
  <sheetFormatPr defaultRowHeight="15.6" x14ac:dyDescent="0.3"/>
  <cols>
    <col min="1" max="1" width="18.44140625" style="9" customWidth="1"/>
    <col min="2" max="2" width="25.6640625" customWidth="1"/>
    <col min="3" max="3" width="22.6640625" customWidth="1"/>
    <col min="4" max="4" width="25.44140625" customWidth="1"/>
  </cols>
  <sheetData>
    <row r="3" spans="2:4" ht="16.2" thickBot="1" x14ac:dyDescent="0.35"/>
    <row r="4" spans="2:4" ht="21.6" thickBot="1" x14ac:dyDescent="0.35">
      <c r="B4" s="36" t="s">
        <v>19</v>
      </c>
      <c r="C4" s="37"/>
      <c r="D4" s="38"/>
    </row>
    <row r="5" spans="2:4" ht="16.2" thickTop="1" x14ac:dyDescent="0.3">
      <c r="B5" s="15" t="s">
        <v>2</v>
      </c>
      <c r="C5" s="16" t="s">
        <v>17</v>
      </c>
      <c r="D5" s="17" t="s">
        <v>3</v>
      </c>
    </row>
    <row r="6" spans="2:4" x14ac:dyDescent="0.3">
      <c r="B6" s="6" t="s">
        <v>4</v>
      </c>
      <c r="C6" s="7"/>
      <c r="D6" s="8"/>
    </row>
    <row r="7" spans="2:4" x14ac:dyDescent="0.3">
      <c r="B7" s="1" t="s">
        <v>5</v>
      </c>
      <c r="C7" s="2"/>
      <c r="D7" s="3"/>
    </row>
    <row r="8" spans="2:4" x14ac:dyDescent="0.3">
      <c r="B8" s="6" t="s">
        <v>6</v>
      </c>
      <c r="C8" s="7"/>
      <c r="D8" s="8"/>
    </row>
    <row r="9" spans="2:4" x14ac:dyDescent="0.3">
      <c r="B9" s="1" t="s">
        <v>7</v>
      </c>
      <c r="C9" s="2"/>
      <c r="D9" s="3"/>
    </row>
    <row r="10" spans="2:4" x14ac:dyDescent="0.3">
      <c r="B10" s="6" t="s">
        <v>8</v>
      </c>
      <c r="C10" s="7"/>
      <c r="D10" s="8"/>
    </row>
    <row r="11" spans="2:4" x14ac:dyDescent="0.3">
      <c r="B11" s="1" t="s">
        <v>9</v>
      </c>
      <c r="C11" s="2"/>
      <c r="D11" s="3"/>
    </row>
    <row r="12" spans="2:4" x14ac:dyDescent="0.3">
      <c r="B12" s="6" t="s">
        <v>10</v>
      </c>
      <c r="C12" s="7"/>
      <c r="D12" s="8"/>
    </row>
    <row r="13" spans="2:4" x14ac:dyDescent="0.3">
      <c r="B13" s="1" t="s">
        <v>11</v>
      </c>
      <c r="C13" s="2"/>
      <c r="D13" s="3"/>
    </row>
    <row r="14" spans="2:4" x14ac:dyDescent="0.3">
      <c r="B14" s="6" t="s">
        <v>12</v>
      </c>
      <c r="C14" s="7"/>
      <c r="D14" s="8"/>
    </row>
    <row r="15" spans="2:4" x14ac:dyDescent="0.3">
      <c r="B15" s="1" t="s">
        <v>13</v>
      </c>
      <c r="C15" s="4"/>
      <c r="D15" s="5"/>
    </row>
    <row r="16" spans="2:4" x14ac:dyDescent="0.3">
      <c r="B16" s="6" t="s">
        <v>14</v>
      </c>
      <c r="C16" s="7">
        <v>18.45</v>
      </c>
      <c r="D16" s="8">
        <v>30</v>
      </c>
    </row>
    <row r="17" spans="2:4" x14ac:dyDescent="0.3">
      <c r="B17" s="1" t="s">
        <v>15</v>
      </c>
      <c r="C17" s="4">
        <v>161.63999999999999</v>
      </c>
      <c r="D17" s="5">
        <v>266</v>
      </c>
    </row>
    <row r="18" spans="2:4" ht="16.2" thickBot="1" x14ac:dyDescent="0.35">
      <c r="B18" s="10" t="s">
        <v>16</v>
      </c>
      <c r="C18" s="11">
        <f>SUM(C16:C17)</f>
        <v>180.08999999999997</v>
      </c>
      <c r="D18" s="12">
        <f>SUM(D16:D17)</f>
        <v>296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F12"/>
  <sheetViews>
    <sheetView showGridLines="0" zoomScale="88" zoomScaleNormal="88" workbookViewId="0">
      <selection activeCell="D27" sqref="D27"/>
    </sheetView>
  </sheetViews>
  <sheetFormatPr defaultColWidth="9.109375" defaultRowHeight="15.6" x14ac:dyDescent="0.3"/>
  <cols>
    <col min="1" max="1" width="18.44140625" style="9" customWidth="1"/>
    <col min="2" max="2" width="25.6640625" style="9" customWidth="1"/>
    <col min="3" max="3" width="22.6640625" style="9" customWidth="1"/>
    <col min="4" max="4" width="25.44140625" style="9" customWidth="1"/>
    <col min="5" max="6" width="22.6640625" style="9" customWidth="1"/>
    <col min="7" max="16384" width="9.109375" style="9"/>
  </cols>
  <sheetData>
    <row r="1" spans="2:6" x14ac:dyDescent="0.3">
      <c r="B1"/>
      <c r="C1"/>
      <c r="D1"/>
    </row>
    <row r="3" spans="2:6" ht="16.2" thickBot="1" x14ac:dyDescent="0.35">
      <c r="F3" s="13"/>
    </row>
    <row r="4" spans="2:6" ht="27.75" customHeight="1" thickBot="1" x14ac:dyDescent="0.35">
      <c r="B4" s="36" t="s">
        <v>19</v>
      </c>
      <c r="C4" s="37"/>
      <c r="D4" s="38"/>
      <c r="F4" s="14"/>
    </row>
    <row r="5" spans="2:6" ht="16.2" thickTop="1" x14ac:dyDescent="0.3">
      <c r="B5" s="18" t="s">
        <v>0</v>
      </c>
      <c r="C5" s="19" t="s">
        <v>18</v>
      </c>
      <c r="D5" s="20" t="s">
        <v>1</v>
      </c>
    </row>
    <row r="6" spans="2:6" x14ac:dyDescent="0.3">
      <c r="B6" s="6">
        <v>2017</v>
      </c>
      <c r="C6" s="47">
        <f>'2017'!C18</f>
        <v>180.08999999999997</v>
      </c>
      <c r="D6" s="8">
        <f>'2017'!D18</f>
        <v>296</v>
      </c>
    </row>
    <row r="7" spans="2:6" x14ac:dyDescent="0.3">
      <c r="B7" s="1">
        <v>2018</v>
      </c>
      <c r="C7" s="32">
        <f>'2018'!C18</f>
        <v>1685.5900000000001</v>
      </c>
      <c r="D7" s="5">
        <f>'2018'!D18</f>
        <v>2167</v>
      </c>
    </row>
    <row r="8" spans="2:6" x14ac:dyDescent="0.3">
      <c r="B8" s="6">
        <v>2019</v>
      </c>
      <c r="C8" s="47">
        <f>'2019'!C18</f>
        <v>1239.28</v>
      </c>
      <c r="D8" s="8">
        <f>'2019'!D18</f>
        <v>1532</v>
      </c>
    </row>
    <row r="9" spans="2:6" x14ac:dyDescent="0.3">
      <c r="B9" s="1">
        <v>2020</v>
      </c>
      <c r="C9" s="32">
        <f>'2020'!C18</f>
        <v>559.08000000000004</v>
      </c>
      <c r="D9" s="5">
        <f>'2020'!D18</f>
        <v>748</v>
      </c>
    </row>
    <row r="10" spans="2:6" x14ac:dyDescent="0.3">
      <c r="B10" s="6">
        <v>2021</v>
      </c>
      <c r="C10" s="47">
        <f>'2021'!C18</f>
        <v>843.61</v>
      </c>
      <c r="D10" s="8">
        <f>'2021'!D18</f>
        <v>957</v>
      </c>
    </row>
    <row r="11" spans="2:6" x14ac:dyDescent="0.3">
      <c r="B11" s="1">
        <v>2022</v>
      </c>
      <c r="C11" s="32">
        <v>1514.13</v>
      </c>
      <c r="D11" s="5">
        <v>1777</v>
      </c>
    </row>
    <row r="12" spans="2:6" ht="16.2" thickBot="1" x14ac:dyDescent="0.35">
      <c r="B12" s="48">
        <v>2023</v>
      </c>
      <c r="C12" s="49">
        <f>'2023'!C17</f>
        <v>1746.93</v>
      </c>
      <c r="D12" s="35">
        <f>'2023'!D17</f>
        <v>2080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D18"/>
  <sheetViews>
    <sheetView topLeftCell="B1" workbookViewId="0">
      <selection activeCell="C21" sqref="C21"/>
    </sheetView>
  </sheetViews>
  <sheetFormatPr defaultRowHeight="15.6" x14ac:dyDescent="0.3"/>
  <cols>
    <col min="1" max="1" width="18.44140625" style="9" customWidth="1"/>
    <col min="2" max="2" width="25.6640625" customWidth="1"/>
    <col min="3" max="3" width="22.6640625" customWidth="1"/>
    <col min="4" max="4" width="25.44140625" customWidth="1"/>
  </cols>
  <sheetData>
    <row r="3" spans="2:4" ht="16.2" thickBot="1" x14ac:dyDescent="0.35"/>
    <row r="4" spans="2:4" ht="22.5" customHeight="1" thickBot="1" x14ac:dyDescent="0.35">
      <c r="B4" s="36" t="s">
        <v>19</v>
      </c>
      <c r="C4" s="37"/>
      <c r="D4" s="38"/>
    </row>
    <row r="5" spans="2:4" ht="16.2" thickTop="1" x14ac:dyDescent="0.3">
      <c r="B5" s="15" t="s">
        <v>2</v>
      </c>
      <c r="C5" s="16" t="s">
        <v>17</v>
      </c>
      <c r="D5" s="17" t="s">
        <v>3</v>
      </c>
    </row>
    <row r="6" spans="2:4" x14ac:dyDescent="0.3">
      <c r="B6" s="6" t="s">
        <v>4</v>
      </c>
      <c r="C6" s="7">
        <v>71.45</v>
      </c>
      <c r="D6" s="8">
        <v>96</v>
      </c>
    </row>
    <row r="7" spans="2:4" x14ac:dyDescent="0.3">
      <c r="B7" s="1" t="s">
        <v>5</v>
      </c>
      <c r="C7" s="2">
        <v>101.58</v>
      </c>
      <c r="D7" s="3">
        <v>135</v>
      </c>
    </row>
    <row r="8" spans="2:4" x14ac:dyDescent="0.3">
      <c r="B8" s="6" t="s">
        <v>6</v>
      </c>
      <c r="C8" s="7">
        <v>99.39</v>
      </c>
      <c r="D8" s="8">
        <v>137</v>
      </c>
    </row>
    <row r="9" spans="2:4" x14ac:dyDescent="0.3">
      <c r="B9" s="1" t="s">
        <v>7</v>
      </c>
      <c r="C9" s="2">
        <v>102.5</v>
      </c>
      <c r="D9" s="3">
        <v>133</v>
      </c>
    </row>
    <row r="10" spans="2:4" x14ac:dyDescent="0.3">
      <c r="B10" s="6" t="s">
        <v>8</v>
      </c>
      <c r="C10" s="7">
        <v>97.76</v>
      </c>
      <c r="D10" s="8">
        <v>137</v>
      </c>
    </row>
    <row r="11" spans="2:4" x14ac:dyDescent="0.3">
      <c r="B11" s="1" t="s">
        <v>9</v>
      </c>
      <c r="C11" s="2">
        <v>154.07</v>
      </c>
      <c r="D11" s="3">
        <v>196</v>
      </c>
    </row>
    <row r="12" spans="2:4" x14ac:dyDescent="0.3">
      <c r="B12" s="6" t="s">
        <v>10</v>
      </c>
      <c r="C12" s="7">
        <v>309.98</v>
      </c>
      <c r="D12" s="8">
        <v>386</v>
      </c>
    </row>
    <row r="13" spans="2:4" x14ac:dyDescent="0.3">
      <c r="B13" s="1" t="s">
        <v>11</v>
      </c>
      <c r="C13" s="2">
        <v>239.12</v>
      </c>
      <c r="D13" s="3">
        <v>302</v>
      </c>
    </row>
    <row r="14" spans="2:4" x14ac:dyDescent="0.3">
      <c r="B14" s="6" t="s">
        <v>12</v>
      </c>
      <c r="C14" s="7">
        <v>246.68</v>
      </c>
      <c r="D14" s="8">
        <v>305</v>
      </c>
    </row>
    <row r="15" spans="2:4" x14ac:dyDescent="0.3">
      <c r="B15" s="1" t="s">
        <v>13</v>
      </c>
      <c r="C15" s="2">
        <v>101.62</v>
      </c>
      <c r="D15" s="21">
        <v>128</v>
      </c>
    </row>
    <row r="16" spans="2:4" x14ac:dyDescent="0.3">
      <c r="B16" s="6" t="s">
        <v>14</v>
      </c>
      <c r="C16" s="22">
        <v>82.25</v>
      </c>
      <c r="D16" s="23">
        <v>109</v>
      </c>
    </row>
    <row r="17" spans="2:4" x14ac:dyDescent="0.3">
      <c r="B17" s="1" t="s">
        <v>15</v>
      </c>
      <c r="C17" s="4">
        <v>79.19</v>
      </c>
      <c r="D17" s="5">
        <v>103</v>
      </c>
    </row>
    <row r="18" spans="2:4" ht="16.2" thickBot="1" x14ac:dyDescent="0.35">
      <c r="B18" s="10" t="s">
        <v>16</v>
      </c>
      <c r="C18" s="11">
        <f>SUM(C6:C17)</f>
        <v>1685.5900000000001</v>
      </c>
      <c r="D18" s="12">
        <f>SUM(D6:D17)</f>
        <v>2167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F26"/>
  <sheetViews>
    <sheetView topLeftCell="B1" workbookViewId="0">
      <selection activeCell="D20" sqref="D20"/>
    </sheetView>
  </sheetViews>
  <sheetFormatPr defaultRowHeight="15.6" x14ac:dyDescent="0.3"/>
  <cols>
    <col min="1" max="1" width="18.44140625" style="9" customWidth="1"/>
    <col min="2" max="2" width="25.6640625" customWidth="1"/>
    <col min="3" max="3" width="22.6640625" customWidth="1"/>
    <col min="4" max="4" width="25.44140625" customWidth="1"/>
  </cols>
  <sheetData>
    <row r="3" spans="2:4" ht="16.2" thickBot="1" x14ac:dyDescent="0.35"/>
    <row r="4" spans="2:4" ht="22.5" customHeight="1" thickBot="1" x14ac:dyDescent="0.35">
      <c r="B4" s="36" t="s">
        <v>19</v>
      </c>
      <c r="C4" s="37"/>
      <c r="D4" s="38"/>
    </row>
    <row r="5" spans="2:4" ht="16.2" thickTop="1" x14ac:dyDescent="0.3">
      <c r="B5" s="15" t="s">
        <v>2</v>
      </c>
      <c r="C5" s="16" t="s">
        <v>17</v>
      </c>
      <c r="D5" s="17" t="s">
        <v>3</v>
      </c>
    </row>
    <row r="6" spans="2:4" x14ac:dyDescent="0.3">
      <c r="B6" s="6" t="s">
        <v>4</v>
      </c>
      <c r="C6" s="24">
        <v>104.08</v>
      </c>
      <c r="D6" s="8">
        <v>131</v>
      </c>
    </row>
    <row r="7" spans="2:4" x14ac:dyDescent="0.3">
      <c r="B7" s="1" t="s">
        <v>5</v>
      </c>
      <c r="C7" s="25">
        <v>63.88</v>
      </c>
      <c r="D7" s="21">
        <v>79</v>
      </c>
    </row>
    <row r="8" spans="2:4" x14ac:dyDescent="0.3">
      <c r="B8" s="6" t="s">
        <v>6</v>
      </c>
      <c r="C8" s="7">
        <v>72.900000000000006</v>
      </c>
      <c r="D8" s="8">
        <v>84</v>
      </c>
    </row>
    <row r="9" spans="2:4" x14ac:dyDescent="0.3">
      <c r="B9" s="1" t="s">
        <v>7</v>
      </c>
      <c r="C9" s="2">
        <v>159.74</v>
      </c>
      <c r="D9" s="3">
        <v>198</v>
      </c>
    </row>
    <row r="10" spans="2:4" x14ac:dyDescent="0.3">
      <c r="B10" s="6" t="s">
        <v>8</v>
      </c>
      <c r="C10" s="7">
        <v>101.65</v>
      </c>
      <c r="D10" s="8">
        <v>128</v>
      </c>
    </row>
    <row r="11" spans="2:4" x14ac:dyDescent="0.3">
      <c r="B11" s="1" t="s">
        <v>9</v>
      </c>
      <c r="C11" s="2">
        <v>101.43</v>
      </c>
      <c r="D11" s="3">
        <v>125</v>
      </c>
    </row>
    <row r="12" spans="2:4" x14ac:dyDescent="0.3">
      <c r="B12" s="6" t="s">
        <v>10</v>
      </c>
      <c r="C12" s="7">
        <v>116.54</v>
      </c>
      <c r="D12" s="8">
        <v>147</v>
      </c>
    </row>
    <row r="13" spans="2:4" x14ac:dyDescent="0.3">
      <c r="B13" s="1" t="s">
        <v>11</v>
      </c>
      <c r="C13" s="2">
        <v>112.2</v>
      </c>
      <c r="D13" s="3">
        <v>135</v>
      </c>
    </row>
    <row r="14" spans="2:4" x14ac:dyDescent="0.3">
      <c r="B14" s="6" t="s">
        <v>12</v>
      </c>
      <c r="C14" s="7">
        <v>111.77</v>
      </c>
      <c r="D14" s="8">
        <v>135</v>
      </c>
    </row>
    <row r="15" spans="2:4" x14ac:dyDescent="0.3">
      <c r="B15" s="1" t="s">
        <v>13</v>
      </c>
      <c r="C15" s="2">
        <v>106.31</v>
      </c>
      <c r="D15" s="21">
        <v>129</v>
      </c>
    </row>
    <row r="16" spans="2:4" x14ac:dyDescent="0.3">
      <c r="B16" s="6" t="s">
        <v>14</v>
      </c>
      <c r="C16" s="22">
        <v>106.56</v>
      </c>
      <c r="D16" s="23">
        <v>132</v>
      </c>
    </row>
    <row r="17" spans="2:6" x14ac:dyDescent="0.3">
      <c r="B17" s="1" t="s">
        <v>15</v>
      </c>
      <c r="C17" s="4">
        <v>82.22</v>
      </c>
      <c r="D17" s="5">
        <v>109</v>
      </c>
    </row>
    <row r="18" spans="2:6" ht="16.2" thickBot="1" x14ac:dyDescent="0.35">
      <c r="B18" s="10" t="s">
        <v>16</v>
      </c>
      <c r="C18" s="11">
        <f>SUM(C6:C17)</f>
        <v>1239.28</v>
      </c>
      <c r="D18" s="12">
        <f>SUM(D6:D17)</f>
        <v>1532</v>
      </c>
    </row>
    <row r="26" spans="2:6" x14ac:dyDescent="0.3">
      <c r="F26" s="26" t="s">
        <v>20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8"/>
  <sheetViews>
    <sheetView workbookViewId="0">
      <selection activeCell="B15" sqref="B15:D17"/>
    </sheetView>
  </sheetViews>
  <sheetFormatPr defaultRowHeight="14.4" x14ac:dyDescent="0.3"/>
  <cols>
    <col min="1" max="1" width="31.88671875" customWidth="1"/>
    <col min="2" max="2" width="21.5546875" customWidth="1"/>
    <col min="3" max="3" width="20" customWidth="1"/>
    <col min="4" max="4" width="29.6640625" customWidth="1"/>
  </cols>
  <sheetData>
    <row r="1" spans="1:4" ht="15.6" x14ac:dyDescent="0.3">
      <c r="A1" s="9"/>
    </row>
    <row r="2" spans="1:4" ht="15.6" x14ac:dyDescent="0.3">
      <c r="A2" s="9"/>
    </row>
    <row r="3" spans="1:4" ht="16.2" thickBot="1" x14ac:dyDescent="0.35">
      <c r="A3" s="9"/>
    </row>
    <row r="4" spans="1:4" ht="21.6" thickBot="1" x14ac:dyDescent="0.35">
      <c r="A4" s="9"/>
      <c r="B4" s="36" t="s">
        <v>19</v>
      </c>
      <c r="C4" s="37"/>
      <c r="D4" s="38"/>
    </row>
    <row r="5" spans="1:4" ht="16.2" thickTop="1" x14ac:dyDescent="0.3">
      <c r="A5" s="9"/>
      <c r="B5" s="15" t="s">
        <v>2</v>
      </c>
      <c r="C5" s="16" t="s">
        <v>17</v>
      </c>
      <c r="D5" s="17" t="s">
        <v>3</v>
      </c>
    </row>
    <row r="6" spans="1:4" ht="15.6" x14ac:dyDescent="0.3">
      <c r="A6" s="9"/>
      <c r="B6" s="6" t="s">
        <v>4</v>
      </c>
      <c r="C6" s="24">
        <v>37.9</v>
      </c>
      <c r="D6" s="8">
        <v>49</v>
      </c>
    </row>
    <row r="7" spans="1:4" ht="15.6" x14ac:dyDescent="0.3">
      <c r="A7" s="9"/>
      <c r="B7" s="1" t="s">
        <v>5</v>
      </c>
      <c r="C7" s="25">
        <v>40.450000000000003</v>
      </c>
      <c r="D7" s="21">
        <v>53</v>
      </c>
    </row>
    <row r="8" spans="1:4" ht="15.6" x14ac:dyDescent="0.3">
      <c r="A8" s="9"/>
      <c r="B8" s="6" t="s">
        <v>6</v>
      </c>
      <c r="C8" s="7">
        <v>35.6</v>
      </c>
      <c r="D8" s="8">
        <v>48</v>
      </c>
    </row>
    <row r="9" spans="1:4" ht="15.6" x14ac:dyDescent="0.3">
      <c r="A9" s="9"/>
      <c r="B9" s="1" t="s">
        <v>7</v>
      </c>
      <c r="C9" s="2">
        <v>83.38</v>
      </c>
      <c r="D9" s="3">
        <v>108</v>
      </c>
    </row>
    <row r="10" spans="1:4" ht="15.6" x14ac:dyDescent="0.3">
      <c r="A10" s="9"/>
      <c r="B10" s="6" t="s">
        <v>8</v>
      </c>
      <c r="C10" s="7">
        <v>76.709999999999994</v>
      </c>
      <c r="D10" s="8">
        <v>103</v>
      </c>
    </row>
    <row r="11" spans="1:4" ht="15.6" x14ac:dyDescent="0.3">
      <c r="A11" s="9"/>
      <c r="B11" s="1" t="s">
        <v>9</v>
      </c>
      <c r="C11" s="2">
        <v>79.89</v>
      </c>
      <c r="D11" s="3">
        <v>111</v>
      </c>
    </row>
    <row r="12" spans="1:4" ht="15.6" x14ac:dyDescent="0.3">
      <c r="A12" s="9"/>
      <c r="B12" s="6" t="s">
        <v>10</v>
      </c>
      <c r="C12" s="7">
        <v>83.44</v>
      </c>
      <c r="D12" s="8">
        <v>116</v>
      </c>
    </row>
    <row r="13" spans="1:4" ht="15.6" x14ac:dyDescent="0.3">
      <c r="A13" s="9"/>
      <c r="B13" s="1" t="s">
        <v>11</v>
      </c>
      <c r="C13" s="2">
        <v>21.82</v>
      </c>
      <c r="D13" s="3">
        <v>30</v>
      </c>
    </row>
    <row r="14" spans="1:4" ht="15.6" x14ac:dyDescent="0.3">
      <c r="A14" s="9"/>
      <c r="B14" s="6" t="s">
        <v>12</v>
      </c>
      <c r="C14" s="7">
        <v>21.75</v>
      </c>
      <c r="D14" s="8">
        <v>30</v>
      </c>
    </row>
    <row r="15" spans="1:4" ht="15.6" x14ac:dyDescent="0.3">
      <c r="A15" s="9"/>
      <c r="B15" s="1" t="s">
        <v>13</v>
      </c>
      <c r="C15" s="2">
        <v>22.47</v>
      </c>
      <c r="D15" s="21">
        <v>30</v>
      </c>
    </row>
    <row r="16" spans="1:4" ht="15.6" x14ac:dyDescent="0.3">
      <c r="A16" s="9"/>
      <c r="B16" s="6" t="s">
        <v>14</v>
      </c>
      <c r="C16" s="22">
        <v>22.35</v>
      </c>
      <c r="D16" s="23">
        <v>30</v>
      </c>
    </row>
    <row r="17" spans="1:4" ht="15.6" x14ac:dyDescent="0.3">
      <c r="A17" s="9"/>
      <c r="B17" s="1" t="s">
        <v>15</v>
      </c>
      <c r="C17" s="4">
        <v>33.32</v>
      </c>
      <c r="D17" s="5">
        <v>40</v>
      </c>
    </row>
    <row r="18" spans="1:4" ht="16.2" thickBot="1" x14ac:dyDescent="0.35">
      <c r="A18" s="9"/>
      <c r="B18" s="10" t="s">
        <v>16</v>
      </c>
      <c r="C18" s="11">
        <f>SUM(C6:C17)</f>
        <v>559.08000000000004</v>
      </c>
      <c r="D18" s="12">
        <f>SUM(D6:D17)</f>
        <v>748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8"/>
  <sheetViews>
    <sheetView topLeftCell="A2" workbookViewId="0">
      <selection activeCell="B9" sqref="B9:D17"/>
    </sheetView>
  </sheetViews>
  <sheetFormatPr defaultRowHeight="14.4" x14ac:dyDescent="0.3"/>
  <cols>
    <col min="1" max="1" width="28.88671875" customWidth="1"/>
    <col min="2" max="2" width="22.88671875" customWidth="1"/>
    <col min="3" max="3" width="20.6640625" customWidth="1"/>
    <col min="4" max="4" width="24.5546875" customWidth="1"/>
  </cols>
  <sheetData>
    <row r="1" spans="1:4" ht="15.6" x14ac:dyDescent="0.3">
      <c r="A1" s="9"/>
    </row>
    <row r="2" spans="1:4" ht="15.6" x14ac:dyDescent="0.3">
      <c r="A2" s="9"/>
    </row>
    <row r="3" spans="1:4" ht="16.2" thickBot="1" x14ac:dyDescent="0.35">
      <c r="A3" s="9"/>
    </row>
    <row r="4" spans="1:4" ht="21.6" thickBot="1" x14ac:dyDescent="0.35">
      <c r="A4" s="9"/>
      <c r="B4" s="36" t="s">
        <v>19</v>
      </c>
      <c r="C4" s="37"/>
      <c r="D4" s="38"/>
    </row>
    <row r="5" spans="1:4" ht="16.2" thickTop="1" x14ac:dyDescent="0.3">
      <c r="A5" s="9"/>
      <c r="B5" s="15" t="s">
        <v>2</v>
      </c>
      <c r="C5" s="16" t="s">
        <v>17</v>
      </c>
      <c r="D5" s="17" t="s">
        <v>3</v>
      </c>
    </row>
    <row r="6" spans="1:4" ht="15.6" x14ac:dyDescent="0.3">
      <c r="A6" s="9"/>
      <c r="B6" s="6" t="s">
        <v>4</v>
      </c>
      <c r="C6" s="24">
        <v>25.83</v>
      </c>
      <c r="D6" s="8">
        <v>30</v>
      </c>
    </row>
    <row r="7" spans="1:4" ht="15.6" x14ac:dyDescent="0.3">
      <c r="A7" s="9"/>
      <c r="B7" s="1" t="s">
        <v>5</v>
      </c>
      <c r="C7" s="25">
        <v>24.01</v>
      </c>
      <c r="D7" s="21">
        <v>30</v>
      </c>
    </row>
    <row r="8" spans="1:4" ht="15.6" x14ac:dyDescent="0.3">
      <c r="A8" s="9"/>
      <c r="B8" s="6" t="s">
        <v>6</v>
      </c>
      <c r="C8" s="7">
        <v>68.8</v>
      </c>
      <c r="D8" s="8">
        <v>84</v>
      </c>
    </row>
    <row r="9" spans="1:4" ht="15.6" x14ac:dyDescent="0.3">
      <c r="A9" s="9"/>
      <c r="B9" s="1" t="s">
        <v>7</v>
      </c>
      <c r="C9" s="2">
        <v>85.85</v>
      </c>
      <c r="D9" s="3">
        <v>107</v>
      </c>
    </row>
    <row r="10" spans="1:4" ht="15.6" x14ac:dyDescent="0.3">
      <c r="A10" s="9"/>
      <c r="B10" s="6" t="s">
        <v>8</v>
      </c>
      <c r="C10" s="7">
        <v>82.31</v>
      </c>
      <c r="D10" s="8">
        <v>103</v>
      </c>
    </row>
    <row r="11" spans="1:4" ht="15.6" x14ac:dyDescent="0.3">
      <c r="A11" s="9"/>
      <c r="B11" s="1" t="s">
        <v>9</v>
      </c>
      <c r="C11" s="2">
        <v>87.75</v>
      </c>
      <c r="D11" s="3">
        <v>106</v>
      </c>
    </row>
    <row r="12" spans="1:4" ht="15.6" x14ac:dyDescent="0.3">
      <c r="A12" s="9"/>
      <c r="B12" s="6" t="s">
        <v>10</v>
      </c>
      <c r="C12" s="7">
        <v>89.48</v>
      </c>
      <c r="D12" s="8">
        <v>104</v>
      </c>
    </row>
    <row r="13" spans="1:4" ht="15.6" x14ac:dyDescent="0.3">
      <c r="A13" s="9"/>
      <c r="B13" s="1" t="s">
        <v>11</v>
      </c>
      <c r="C13" s="2">
        <v>110.71</v>
      </c>
      <c r="D13" s="3">
        <v>123</v>
      </c>
    </row>
    <row r="14" spans="1:4" ht="15.6" x14ac:dyDescent="0.3">
      <c r="A14" s="9"/>
      <c r="B14" s="6" t="s">
        <v>12</v>
      </c>
      <c r="C14" s="7">
        <v>102.73</v>
      </c>
      <c r="D14" s="8">
        <v>106</v>
      </c>
    </row>
    <row r="15" spans="1:4" ht="15.6" x14ac:dyDescent="0.3">
      <c r="A15" s="9"/>
      <c r="B15" s="1" t="s">
        <v>13</v>
      </c>
      <c r="C15" s="2">
        <v>78.38</v>
      </c>
      <c r="D15" s="21">
        <v>78</v>
      </c>
    </row>
    <row r="16" spans="1:4" ht="15.6" x14ac:dyDescent="0.3">
      <c r="A16" s="9"/>
      <c r="B16" s="6" t="s">
        <v>14</v>
      </c>
      <c r="C16" s="22">
        <v>54.42</v>
      </c>
      <c r="D16" s="23">
        <v>56</v>
      </c>
    </row>
    <row r="17" spans="1:4" ht="15.6" x14ac:dyDescent="0.3">
      <c r="A17" s="9"/>
      <c r="B17" s="1" t="s">
        <v>15</v>
      </c>
      <c r="C17" s="4">
        <v>33.340000000000003</v>
      </c>
      <c r="D17" s="5">
        <v>30</v>
      </c>
    </row>
    <row r="18" spans="1:4" ht="15.6" x14ac:dyDescent="0.3">
      <c r="A18" s="9"/>
      <c r="B18" s="28" t="s">
        <v>16</v>
      </c>
      <c r="C18" s="29">
        <f>SUM(C6:C17)</f>
        <v>843.61</v>
      </c>
      <c r="D18" s="29">
        <f>SUM(D6:D17)</f>
        <v>957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7"/>
  <sheetViews>
    <sheetView workbookViewId="0">
      <selection activeCell="C17" sqref="C17:D17"/>
    </sheetView>
  </sheetViews>
  <sheetFormatPr defaultRowHeight="14.4" x14ac:dyDescent="0.3"/>
  <cols>
    <col min="1" max="1" width="39.88671875" customWidth="1"/>
    <col min="2" max="2" width="24.6640625" customWidth="1"/>
    <col min="3" max="3" width="17.5546875" bestFit="1" customWidth="1"/>
    <col min="4" max="4" width="22.88671875" bestFit="1" customWidth="1"/>
  </cols>
  <sheetData>
    <row r="1" spans="1:4" ht="15.6" x14ac:dyDescent="0.3">
      <c r="A1" s="9"/>
    </row>
    <row r="2" spans="1:4" ht="16.2" thickBot="1" x14ac:dyDescent="0.35">
      <c r="A2" s="9"/>
    </row>
    <row r="3" spans="1:4" ht="21.6" thickBot="1" x14ac:dyDescent="0.35">
      <c r="A3" s="9"/>
      <c r="B3" s="36" t="s">
        <v>19</v>
      </c>
      <c r="C3" s="37"/>
      <c r="D3" s="38"/>
    </row>
    <row r="4" spans="1:4" ht="16.2" thickTop="1" x14ac:dyDescent="0.3">
      <c r="A4" s="9"/>
      <c r="B4" s="15" t="s">
        <v>2</v>
      </c>
      <c r="C4" s="16" t="s">
        <v>17</v>
      </c>
      <c r="D4" s="17" t="s">
        <v>3</v>
      </c>
    </row>
    <row r="5" spans="1:4" ht="15.6" x14ac:dyDescent="0.3">
      <c r="A5" s="9"/>
      <c r="B5" s="6" t="s">
        <v>4</v>
      </c>
      <c r="C5" s="24">
        <v>31.96</v>
      </c>
      <c r="D5" s="8">
        <f>11+19</f>
        <v>30</v>
      </c>
    </row>
    <row r="6" spans="1:4" ht="15.6" x14ac:dyDescent="0.3">
      <c r="A6" s="9"/>
      <c r="B6" s="1" t="s">
        <v>5</v>
      </c>
      <c r="C6" s="25">
        <v>31.14</v>
      </c>
      <c r="D6" s="21">
        <v>30</v>
      </c>
    </row>
    <row r="7" spans="1:4" ht="15.6" x14ac:dyDescent="0.3">
      <c r="A7" s="9"/>
      <c r="B7" s="6" t="s">
        <v>6</v>
      </c>
      <c r="C7" s="7">
        <v>104.67</v>
      </c>
      <c r="D7" s="8">
        <v>100</v>
      </c>
    </row>
    <row r="8" spans="1:4" ht="15.6" x14ac:dyDescent="0.3">
      <c r="A8" s="9"/>
      <c r="B8" s="1" t="s">
        <v>7</v>
      </c>
      <c r="C8" s="2">
        <v>137.49</v>
      </c>
      <c r="D8" s="3">
        <v>135</v>
      </c>
    </row>
    <row r="9" spans="1:4" ht="15.6" x14ac:dyDescent="0.3">
      <c r="A9" s="9"/>
      <c r="B9" s="6" t="s">
        <v>8</v>
      </c>
      <c r="C9" s="7">
        <v>115.21</v>
      </c>
      <c r="D9" s="8">
        <v>122</v>
      </c>
    </row>
    <row r="10" spans="1:4" ht="15.6" x14ac:dyDescent="0.3">
      <c r="A10" s="9"/>
      <c r="B10" s="1" t="s">
        <v>9</v>
      </c>
      <c r="C10" s="2">
        <v>143.28</v>
      </c>
      <c r="D10" s="3">
        <v>155</v>
      </c>
    </row>
    <row r="11" spans="1:4" ht="15.6" x14ac:dyDescent="0.3">
      <c r="A11" s="9"/>
      <c r="B11" s="6" t="s">
        <v>10</v>
      </c>
      <c r="C11" s="7">
        <v>143.22999999999999</v>
      </c>
      <c r="D11" s="8">
        <v>169</v>
      </c>
    </row>
    <row r="12" spans="1:4" ht="15.6" x14ac:dyDescent="0.3">
      <c r="A12" s="9"/>
      <c r="B12" s="1" t="s">
        <v>11</v>
      </c>
      <c r="C12" s="2">
        <v>155.93</v>
      </c>
      <c r="D12" s="3">
        <v>191</v>
      </c>
    </row>
    <row r="13" spans="1:4" ht="15.6" x14ac:dyDescent="0.3">
      <c r="A13" s="9"/>
      <c r="B13" s="6" t="s">
        <v>12</v>
      </c>
      <c r="C13" s="7">
        <v>177.26</v>
      </c>
      <c r="D13" s="8">
        <v>221</v>
      </c>
    </row>
    <row r="14" spans="1:4" ht="15.6" x14ac:dyDescent="0.3">
      <c r="A14" s="9"/>
      <c r="B14" s="1" t="s">
        <v>13</v>
      </c>
      <c r="C14" s="2">
        <v>170.97</v>
      </c>
      <c r="D14" s="21">
        <v>231</v>
      </c>
    </row>
    <row r="15" spans="1:4" ht="15.6" x14ac:dyDescent="0.3">
      <c r="A15" s="9"/>
      <c r="B15" s="6" t="s">
        <v>14</v>
      </c>
      <c r="C15" s="22">
        <v>162.54</v>
      </c>
      <c r="D15" s="23">
        <v>216</v>
      </c>
    </row>
    <row r="16" spans="1:4" ht="15.6" x14ac:dyDescent="0.3">
      <c r="A16" s="9"/>
      <c r="B16" s="1" t="s">
        <v>15</v>
      </c>
      <c r="C16" s="4">
        <v>140.44999999999999</v>
      </c>
      <c r="D16" s="5">
        <v>177</v>
      </c>
    </row>
    <row r="17" spans="1:4" ht="15.6" x14ac:dyDescent="0.3">
      <c r="A17" s="9"/>
      <c r="B17" s="28" t="s">
        <v>16</v>
      </c>
      <c r="C17" s="29">
        <f>SUM(C5:C16)</f>
        <v>1514.13</v>
      </c>
      <c r="D17" s="29">
        <f>SUM(D5:D16)</f>
        <v>1777</v>
      </c>
    </row>
  </sheetData>
  <mergeCells count="1">
    <mergeCell ref="B3:D3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17"/>
  <sheetViews>
    <sheetView topLeftCell="B1" workbookViewId="0">
      <selection activeCell="C17" sqref="C17"/>
    </sheetView>
  </sheetViews>
  <sheetFormatPr defaultRowHeight="14.4" x14ac:dyDescent="0.3"/>
  <cols>
    <col min="1" max="1" width="39.88671875" customWidth="1"/>
    <col min="2" max="2" width="24.6640625" customWidth="1"/>
    <col min="3" max="3" width="17.5546875" bestFit="1" customWidth="1"/>
    <col min="4" max="4" width="22.88671875" bestFit="1" customWidth="1"/>
  </cols>
  <sheetData>
    <row r="1" spans="1:4" ht="15.6" x14ac:dyDescent="0.3">
      <c r="A1" s="9"/>
    </row>
    <row r="2" spans="1:4" ht="16.2" thickBot="1" x14ac:dyDescent="0.35">
      <c r="A2" s="9"/>
    </row>
    <row r="3" spans="1:4" ht="21.6" thickBot="1" x14ac:dyDescent="0.35">
      <c r="A3" s="9"/>
      <c r="B3" s="36" t="s">
        <v>19</v>
      </c>
      <c r="C3" s="37"/>
      <c r="D3" s="38"/>
    </row>
    <row r="4" spans="1:4" ht="16.2" thickTop="1" x14ac:dyDescent="0.3">
      <c r="A4" s="9"/>
      <c r="B4" s="15" t="s">
        <v>2</v>
      </c>
      <c r="C4" s="16" t="s">
        <v>17</v>
      </c>
      <c r="D4" s="17" t="s">
        <v>3</v>
      </c>
    </row>
    <row r="5" spans="1:4" ht="15.6" x14ac:dyDescent="0.3">
      <c r="A5" s="9"/>
      <c r="B5" s="6" t="s">
        <v>4</v>
      </c>
      <c r="C5" s="24">
        <v>76.77</v>
      </c>
      <c r="D5" s="8">
        <v>89</v>
      </c>
    </row>
    <row r="6" spans="1:4" ht="15.6" x14ac:dyDescent="0.3">
      <c r="A6" s="9"/>
      <c r="B6" s="1" t="s">
        <v>5</v>
      </c>
      <c r="C6" s="25">
        <v>130.61000000000001</v>
      </c>
      <c r="D6" s="21">
        <v>147</v>
      </c>
    </row>
    <row r="7" spans="1:4" ht="15.6" x14ac:dyDescent="0.3">
      <c r="A7" s="9"/>
      <c r="B7" s="6" t="s">
        <v>6</v>
      </c>
      <c r="C7" s="7">
        <v>149.43</v>
      </c>
      <c r="D7" s="8">
        <v>173</v>
      </c>
    </row>
    <row r="8" spans="1:4" ht="15.6" x14ac:dyDescent="0.3">
      <c r="A8" s="9"/>
      <c r="B8" s="1" t="s">
        <v>7</v>
      </c>
      <c r="C8" s="2">
        <v>149.97999999999999</v>
      </c>
      <c r="D8" s="3">
        <v>179</v>
      </c>
    </row>
    <row r="9" spans="1:4" ht="15.6" x14ac:dyDescent="0.3">
      <c r="A9" s="9"/>
      <c r="B9" s="6" t="s">
        <v>8</v>
      </c>
      <c r="C9" s="7">
        <v>174.48</v>
      </c>
      <c r="D9" s="8">
        <v>211</v>
      </c>
    </row>
    <row r="10" spans="1:4" ht="15.6" x14ac:dyDescent="0.3">
      <c r="A10" s="9"/>
      <c r="B10" s="1" t="s">
        <v>9</v>
      </c>
      <c r="C10" s="2">
        <v>162.38999999999999</v>
      </c>
      <c r="D10" s="3">
        <v>198</v>
      </c>
    </row>
    <row r="11" spans="1:4" ht="15.6" x14ac:dyDescent="0.3">
      <c r="A11" s="9"/>
      <c r="B11" s="6" t="s">
        <v>10</v>
      </c>
      <c r="C11" s="7">
        <v>81.95</v>
      </c>
      <c r="D11" s="8">
        <v>92</v>
      </c>
    </row>
    <row r="12" spans="1:4" ht="15.6" x14ac:dyDescent="0.3">
      <c r="A12" s="9"/>
      <c r="B12" s="1" t="s">
        <v>11</v>
      </c>
      <c r="C12" s="2">
        <v>125.04</v>
      </c>
      <c r="D12" s="3">
        <v>149</v>
      </c>
    </row>
    <row r="13" spans="1:4" ht="15.6" x14ac:dyDescent="0.3">
      <c r="A13" s="9"/>
      <c r="B13" s="6" t="s">
        <v>12</v>
      </c>
      <c r="C13" s="7">
        <v>174.55</v>
      </c>
      <c r="D13" s="8">
        <v>214</v>
      </c>
    </row>
    <row r="14" spans="1:4" ht="15.6" x14ac:dyDescent="0.3">
      <c r="A14" s="9"/>
      <c r="B14" s="1" t="s">
        <v>13</v>
      </c>
      <c r="C14" s="2">
        <v>196.83</v>
      </c>
      <c r="D14" s="21">
        <v>243</v>
      </c>
    </row>
    <row r="15" spans="1:4" ht="15.6" x14ac:dyDescent="0.3">
      <c r="A15" s="9"/>
      <c r="B15" s="6" t="s">
        <v>14</v>
      </c>
      <c r="C15" s="22">
        <v>172.69</v>
      </c>
      <c r="D15" s="23">
        <v>207</v>
      </c>
    </row>
    <row r="16" spans="1:4" ht="15.6" x14ac:dyDescent="0.3">
      <c r="A16" s="9"/>
      <c r="B16" s="1" t="s">
        <v>15</v>
      </c>
      <c r="C16" s="4">
        <v>152.21</v>
      </c>
      <c r="D16" s="5">
        <v>178</v>
      </c>
    </row>
    <row r="17" spans="1:4" ht="16.2" thickBot="1" x14ac:dyDescent="0.35">
      <c r="A17" s="9"/>
      <c r="B17" s="10" t="s">
        <v>16</v>
      </c>
      <c r="C17" s="11">
        <f>SUM(C5:C16)</f>
        <v>1746.93</v>
      </c>
      <c r="D17" s="33">
        <f>SUM(D5:D16)</f>
        <v>2080</v>
      </c>
    </row>
  </sheetData>
  <mergeCells count="1">
    <mergeCell ref="B3:D3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F2BA51-2AFE-4990-BB92-C594F54E32CF}">
  <dimension ref="A1:D17"/>
  <sheetViews>
    <sheetView topLeftCell="B1" workbookViewId="0">
      <selection activeCell="D20" sqref="D20"/>
    </sheetView>
  </sheetViews>
  <sheetFormatPr defaultRowHeight="14.4" x14ac:dyDescent="0.3"/>
  <cols>
    <col min="1" max="1" width="39.88671875" customWidth="1"/>
    <col min="2" max="2" width="24.6640625" customWidth="1"/>
    <col min="3" max="3" width="17.5546875" bestFit="1" customWidth="1"/>
    <col min="4" max="4" width="22.88671875" bestFit="1" customWidth="1"/>
  </cols>
  <sheetData>
    <row r="1" spans="1:4" ht="15.6" x14ac:dyDescent="0.3">
      <c r="A1" s="9"/>
    </row>
    <row r="2" spans="1:4" ht="16.2" thickBot="1" x14ac:dyDescent="0.35">
      <c r="A2" s="9"/>
    </row>
    <row r="3" spans="1:4" ht="21.6" thickBot="1" x14ac:dyDescent="0.35">
      <c r="A3" s="9"/>
      <c r="B3" s="36" t="s">
        <v>19</v>
      </c>
      <c r="C3" s="37"/>
      <c r="D3" s="38"/>
    </row>
    <row r="4" spans="1:4" ht="16.2" thickTop="1" x14ac:dyDescent="0.3">
      <c r="A4" s="9"/>
      <c r="B4" s="15" t="s">
        <v>2</v>
      </c>
      <c r="C4" s="16" t="s">
        <v>17</v>
      </c>
      <c r="D4" s="17" t="s">
        <v>3</v>
      </c>
    </row>
    <row r="5" spans="1:4" ht="15.6" x14ac:dyDescent="0.3">
      <c r="A5" s="9"/>
      <c r="B5" s="6" t="s">
        <v>4</v>
      </c>
      <c r="C5" s="24">
        <v>101.02</v>
      </c>
      <c r="D5" s="8">
        <v>115</v>
      </c>
    </row>
    <row r="6" spans="1:4" ht="15.6" x14ac:dyDescent="0.3">
      <c r="A6" s="9"/>
      <c r="B6" s="1" t="s">
        <v>5</v>
      </c>
      <c r="C6" s="25">
        <v>95.29</v>
      </c>
      <c r="D6" s="21">
        <v>110</v>
      </c>
    </row>
    <row r="7" spans="1:4" ht="15.6" x14ac:dyDescent="0.3">
      <c r="A7" s="9"/>
      <c r="B7" s="6" t="s">
        <v>6</v>
      </c>
      <c r="C7" s="7"/>
      <c r="D7" s="8"/>
    </row>
    <row r="8" spans="1:4" ht="15.6" x14ac:dyDescent="0.3">
      <c r="A8" s="9"/>
      <c r="B8" s="1" t="s">
        <v>7</v>
      </c>
      <c r="C8" s="2"/>
      <c r="D8" s="3"/>
    </row>
    <row r="9" spans="1:4" ht="15.6" x14ac:dyDescent="0.3">
      <c r="A9" s="9"/>
      <c r="B9" s="6" t="s">
        <v>8</v>
      </c>
      <c r="C9" s="7"/>
      <c r="D9" s="8"/>
    </row>
    <row r="10" spans="1:4" ht="15.6" x14ac:dyDescent="0.3">
      <c r="A10" s="9"/>
      <c r="B10" s="1" t="s">
        <v>9</v>
      </c>
      <c r="C10" s="2"/>
      <c r="D10" s="3"/>
    </row>
    <row r="11" spans="1:4" ht="15.6" x14ac:dyDescent="0.3">
      <c r="A11" s="9"/>
      <c r="B11" s="6" t="s">
        <v>10</v>
      </c>
      <c r="C11" s="7"/>
      <c r="D11" s="8"/>
    </row>
    <row r="12" spans="1:4" ht="15.6" x14ac:dyDescent="0.3">
      <c r="A12" s="9"/>
      <c r="B12" s="1" t="s">
        <v>11</v>
      </c>
      <c r="C12" s="2"/>
      <c r="D12" s="3"/>
    </row>
    <row r="13" spans="1:4" ht="15.6" x14ac:dyDescent="0.3">
      <c r="A13" s="9"/>
      <c r="B13" s="6" t="s">
        <v>12</v>
      </c>
      <c r="C13" s="7"/>
      <c r="D13" s="8"/>
    </row>
    <row r="14" spans="1:4" ht="15.6" x14ac:dyDescent="0.3">
      <c r="A14" s="9"/>
      <c r="B14" s="1" t="s">
        <v>13</v>
      </c>
      <c r="C14" s="2"/>
      <c r="D14" s="21"/>
    </row>
    <row r="15" spans="1:4" ht="15.6" x14ac:dyDescent="0.3">
      <c r="A15" s="9"/>
      <c r="B15" s="6" t="s">
        <v>14</v>
      </c>
      <c r="C15" s="22"/>
      <c r="D15" s="23"/>
    </row>
    <row r="16" spans="1:4" ht="15.6" x14ac:dyDescent="0.3">
      <c r="A16" s="9"/>
      <c r="B16" s="1" t="s">
        <v>15</v>
      </c>
      <c r="C16" s="4"/>
      <c r="D16" s="5"/>
    </row>
    <row r="17" spans="1:4" ht="16.2" thickBot="1" x14ac:dyDescent="0.35">
      <c r="A17" s="9"/>
      <c r="B17" s="10" t="s">
        <v>16</v>
      </c>
      <c r="C17" s="11">
        <f>SUM(C5:C16)</f>
        <v>196.31</v>
      </c>
      <c r="D17" s="33">
        <f>SUM(D5:D16)</f>
        <v>225</v>
      </c>
    </row>
  </sheetData>
  <mergeCells count="1">
    <mergeCell ref="B3:D3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3:D17"/>
  <sheetViews>
    <sheetView showGridLines="0" tabSelected="1" topLeftCell="B1" zoomScale="89" zoomScaleNormal="89" workbookViewId="0">
      <selection activeCell="E25" sqref="E25"/>
    </sheetView>
  </sheetViews>
  <sheetFormatPr defaultRowHeight="15.6" x14ac:dyDescent="0.3"/>
  <cols>
    <col min="1" max="1" width="18.44140625" style="9" customWidth="1"/>
    <col min="2" max="2" width="25.6640625" customWidth="1"/>
    <col min="3" max="3" width="22.6640625" customWidth="1"/>
    <col min="4" max="4" width="25.44140625" customWidth="1"/>
  </cols>
  <sheetData>
    <row r="3" spans="1:4" ht="16.2" thickBot="1" x14ac:dyDescent="0.35"/>
    <row r="4" spans="1:4" ht="22.5" customHeight="1" thickBot="1" x14ac:dyDescent="0.35">
      <c r="B4" s="36" t="s">
        <v>19</v>
      </c>
      <c r="C4" s="37"/>
      <c r="D4" s="38"/>
    </row>
    <row r="5" spans="1:4" ht="16.2" thickTop="1" x14ac:dyDescent="0.3">
      <c r="B5" s="15" t="s">
        <v>2</v>
      </c>
      <c r="C5" s="39" t="s">
        <v>17</v>
      </c>
      <c r="D5" s="17" t="s">
        <v>3</v>
      </c>
    </row>
    <row r="6" spans="1:4" x14ac:dyDescent="0.3">
      <c r="A6" s="27"/>
      <c r="B6" s="30" t="s">
        <v>21</v>
      </c>
      <c r="C6" s="40">
        <v>149.43</v>
      </c>
      <c r="D6" s="8">
        <v>173</v>
      </c>
    </row>
    <row r="7" spans="1:4" x14ac:dyDescent="0.3">
      <c r="B7" s="31" t="s">
        <v>22</v>
      </c>
      <c r="C7" s="41">
        <v>149.97999999999999</v>
      </c>
      <c r="D7" s="21">
        <v>179</v>
      </c>
    </row>
    <row r="8" spans="1:4" x14ac:dyDescent="0.3">
      <c r="B8" s="30" t="s">
        <v>23</v>
      </c>
      <c r="C8" s="42">
        <v>174.48</v>
      </c>
      <c r="D8" s="23">
        <v>211</v>
      </c>
    </row>
    <row r="9" spans="1:4" x14ac:dyDescent="0.3">
      <c r="B9" s="31" t="s">
        <v>24</v>
      </c>
      <c r="C9" s="43">
        <v>162.38999999999999</v>
      </c>
      <c r="D9" s="5">
        <v>198</v>
      </c>
    </row>
    <row r="10" spans="1:4" x14ac:dyDescent="0.3">
      <c r="B10" s="30" t="s">
        <v>25</v>
      </c>
      <c r="C10" s="44">
        <v>81.95</v>
      </c>
      <c r="D10" s="8">
        <v>92</v>
      </c>
    </row>
    <row r="11" spans="1:4" x14ac:dyDescent="0.3">
      <c r="B11" s="31" t="s">
        <v>26</v>
      </c>
      <c r="C11" s="41">
        <v>125.04</v>
      </c>
      <c r="D11" s="21">
        <v>149</v>
      </c>
    </row>
    <row r="12" spans="1:4" x14ac:dyDescent="0.3">
      <c r="B12" s="30" t="s">
        <v>27</v>
      </c>
      <c r="C12" s="40">
        <v>174.55</v>
      </c>
      <c r="D12" s="8">
        <v>214</v>
      </c>
    </row>
    <row r="13" spans="1:4" x14ac:dyDescent="0.3">
      <c r="B13" s="31" t="s">
        <v>28</v>
      </c>
      <c r="C13" s="41">
        <v>196.83</v>
      </c>
      <c r="D13" s="21">
        <v>243</v>
      </c>
    </row>
    <row r="14" spans="1:4" x14ac:dyDescent="0.3">
      <c r="B14" s="30" t="s">
        <v>29</v>
      </c>
      <c r="C14" s="42">
        <v>172.69</v>
      </c>
      <c r="D14" s="23">
        <v>207</v>
      </c>
    </row>
    <row r="15" spans="1:4" x14ac:dyDescent="0.3">
      <c r="B15" s="30" t="s">
        <v>30</v>
      </c>
      <c r="C15" s="40">
        <v>152.21</v>
      </c>
      <c r="D15" s="8">
        <v>178</v>
      </c>
    </row>
    <row r="16" spans="1:4" x14ac:dyDescent="0.3">
      <c r="B16" s="31" t="s">
        <v>31</v>
      </c>
      <c r="C16" s="41">
        <v>101.02</v>
      </c>
      <c r="D16" s="21">
        <v>115</v>
      </c>
    </row>
    <row r="17" spans="2:4" ht="16.2" thickBot="1" x14ac:dyDescent="0.35">
      <c r="B17" s="34" t="s">
        <v>32</v>
      </c>
      <c r="C17" s="45">
        <v>95.29</v>
      </c>
      <c r="D17" s="46">
        <v>110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2017</vt:lpstr>
      <vt:lpstr>2018</vt:lpstr>
      <vt:lpstr>2019</vt:lpstr>
      <vt:lpstr>2020</vt:lpstr>
      <vt:lpstr>2021</vt:lpstr>
      <vt:lpstr>2022</vt:lpstr>
      <vt:lpstr>2023</vt:lpstr>
      <vt:lpstr>2024</vt:lpstr>
      <vt:lpstr>GRAFICO</vt:lpstr>
      <vt:lpstr>HISTORICO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Juuh</dc:creator>
  <cp:lastModifiedBy>Natália</cp:lastModifiedBy>
  <dcterms:created xsi:type="dcterms:W3CDTF">2013-09-10T13:21:21Z</dcterms:created>
  <dcterms:modified xsi:type="dcterms:W3CDTF">2024-02-19T14:00:51Z</dcterms:modified>
</cp:coreProperties>
</file>