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375" activeTab="5"/>
  </bookViews>
  <sheets>
    <sheet name="2020" sheetId="13" r:id="rId1"/>
    <sheet name="2021" sheetId="14" r:id="rId2"/>
    <sheet name="2022" sheetId="15" r:id="rId3"/>
    <sheet name="2023" sheetId="16" r:id="rId4"/>
    <sheet name="2024" sheetId="17" r:id="rId5"/>
    <sheet name="GRAFICO" sheetId="6" r:id="rId6"/>
    <sheet name="HISTORICO" sheetId="1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7"/>
  <c r="C18"/>
  <c r="C18" i="16" l="1"/>
  <c r="D18"/>
  <c r="D6" i="15" l="1"/>
  <c r="D18"/>
  <c r="C18"/>
  <c r="D18" i="14" l="1"/>
  <c r="D8" i="1" s="1"/>
  <c r="C18" i="14"/>
  <c r="C8" i="1" s="1"/>
  <c r="C7"/>
  <c r="D18" i="13"/>
  <c r="D7" i="1" s="1"/>
  <c r="C18" i="13"/>
</calcChain>
</file>

<file path=xl/sharedStrings.xml><?xml version="1.0" encoding="utf-8"?>
<sst xmlns="http://schemas.openxmlformats.org/spreadsheetml/2006/main" count="105" uniqueCount="32">
  <si>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</si>
  <si>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</si>
  <si>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</si>
  <si>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</si>
  <si>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</si>
  <si>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</si>
  <si>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</si>
  <si>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</si>
  <si>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</si>
  <si>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</si>
  <si>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</si>
  <si>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</si>
  <si>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</si>
  <si>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</si>
  <si>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</si>
  <si>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</si>
  <si>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</si>
  <si>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</si>
  <si>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</si>
  <si>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404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</si>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</sst>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1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43" fontId="3" fillId="0" borderId="0" xfId="2" applyFont="1" applyBorder="1" applyAlignment="1"/>
    <xf numFmtId="43" fontId="3" fillId="3" borderId="0" xfId="2" applyFont="1" applyFill="1" applyBorder="1" applyAlignment="1"/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166" fontId="0" fillId="0" borderId="0" xfId="0" applyNumberFormat="1" applyFont="1"/>
    <xf numFmtId="49" fontId="3" fillId="4" borderId="1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horizontal="center" vertical="center"/>
    </xf>
    <xf numFmtId="165" fontId="3" fillId="3" borderId="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4" xfId="4"/>
    <cellStyle name="Separador de milhares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815298659231924E-2"/>
          <c:y val="8.6997689442697645E-2"/>
          <c:w val="0.94363103469769782"/>
          <c:h val="0.7584204672422693"/>
        </c:manualLayout>
      </c:layout>
      <c:lineChart>
        <c:grouping val="stacked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9480516990423743E-2"/>
                  <c:y val="-8.6621718861367731E-3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6233764158686457E-3"/>
                  <c:y val="-8.6621718861367731E-3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24675283173729E-3"/>
                  <c:y val="-9.3155861118784291E-3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2466250068226548E-3"/>
                  <c:y val="-1.443695314356129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5638227881400464E-2"/>
                  <c:y val="2.615566673146244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742044209269328E-2"/>
                  <c:y val="-2.9840613763759155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0EC-458A-A213-F79A7EE92AFC}"/>
                </c:ext>
                <c:ext xmlns:c15="http://schemas.microsoft.com/office/drawing/2012/chart" uri="{CE6537A1-D6FC-4f65-9D91-7224C49458BB}">
                  <c15:layout>
                    <c:manualLayout>
                      <c:w val="7.5341008178663335E-2"/>
                      <c:h val="5.9106124095834246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1.298701132694916E-2"/>
                  <c:y val="-7.2184765717806451E-2"/>
                </c:manualLayout>
              </c:layout>
              <c:dLblPos val="b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8.5341665131702507E-2"/>
                  <c:y val="2.2005554248272396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533067218904386E-2"/>
                  <c:y val="2.2769462320120681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4.9976473824461388E-2"/>
                  <c:y val="2.6153620549127135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673810119412762E-2"/>
                  <c:y val="3.712252198793434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5.2809713057353408E-2"/>
                  <c:y val="2.3294649119516387E-2"/>
                </c:manualLayout>
              </c:layout>
              <c:dLblPos val="r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0EC-458A-A213-F79A7EE92AF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88.32</c:v>
                </c:pt>
                <c:pt idx="1">
                  <c:v>98.38</c:v>
                </c:pt>
                <c:pt idx="2">
                  <c:v>115.99</c:v>
                </c:pt>
                <c:pt idx="3">
                  <c:v>122.2</c:v>
                </c:pt>
                <c:pt idx="4">
                  <c:v>247.34</c:v>
                </c:pt>
                <c:pt idx="5">
                  <c:v>434.9</c:v>
                </c:pt>
                <c:pt idx="6">
                  <c:v>398.4</c:v>
                </c:pt>
                <c:pt idx="7">
                  <c:v>193.78</c:v>
                </c:pt>
                <c:pt idx="8">
                  <c:v>50.92</c:v>
                </c:pt>
                <c:pt idx="9">
                  <c:v>96.67</c:v>
                </c:pt>
                <c:pt idx="10">
                  <c:v>50.78</c:v>
                </c:pt>
                <c:pt idx="11">
                  <c:v>55.97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0EC-458A-A213-F79A7EE92AFC}"/>
            </c:ext>
          </c:extLst>
        </c:ser>
        <c:dLbls>
          <c:showVal val="1"/>
        </c:dLbls>
        <c:marker val="1"/>
        <c:axId val="100167040"/>
        <c:axId val="100189312"/>
      </c:lineChart>
      <c:lineChart>
        <c:grouping val="stacked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6233764158686461E-2"/>
                  <c:y val="1.1549562514849031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6233764158686459E-3"/>
                  <c:y val="8.6621718861367731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8.6621718861367211E-3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6233764158686451E-2"/>
                  <c:y val="2.0211734400985806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5097782864073159E-2"/>
                  <c:y val="-3.0194603307767423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407248899779004E-2"/>
                  <c:y val="-2.683227102367092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4350646238029676E-2"/>
                  <c:y val="2.3099125029698062E-2"/>
                </c:manualLayout>
              </c:layout>
              <c:dLblPos val="t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6159497883283327E-2"/>
                  <c:y val="-3.8517336279835897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5739401278168636E-2"/>
                  <c:y val="-3.2946128768787226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7662552090858857E-2"/>
                  <c:y val="-3.9060191228792861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2.1109773352365611E-2"/>
                  <c:y val="-3.535871281489894E-2"/>
                </c:manualLayout>
              </c:layout>
              <c:dLblPos val="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Março/2023</c:v>
                </c:pt>
                <c:pt idx="1">
                  <c:v>Abril/2023</c:v>
                </c:pt>
                <c:pt idx="2">
                  <c:v>Maio/2023</c:v>
                </c:pt>
                <c:pt idx="3">
                  <c:v>Junho/2023</c:v>
                </c:pt>
                <c:pt idx="4">
                  <c:v>Julho/2023</c:v>
                </c:pt>
                <c:pt idx="5">
                  <c:v>Agosto/2023</c:v>
                </c:pt>
                <c:pt idx="6">
                  <c:v>Setembro/2023</c:v>
                </c:pt>
                <c:pt idx="7">
                  <c:v>Outubro/2023</c:v>
                </c:pt>
                <c:pt idx="8">
                  <c:v>Novembro/2023</c:v>
                </c:pt>
                <c:pt idx="9">
                  <c:v>Dezembro/2023</c:v>
                </c:pt>
                <c:pt idx="10">
                  <c:v>Janeiro/2024</c:v>
                </c:pt>
                <c:pt idx="11">
                  <c:v>Fevereiro/2024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96</c:v>
                </c:pt>
                <c:pt idx="1">
                  <c:v>112</c:v>
                </c:pt>
                <c:pt idx="2">
                  <c:v>135</c:v>
                </c:pt>
                <c:pt idx="3">
                  <c:v>145</c:v>
                </c:pt>
                <c:pt idx="4">
                  <c:v>310</c:v>
                </c:pt>
                <c:pt idx="5">
                  <c:v>558</c:v>
                </c:pt>
                <c:pt idx="6">
                  <c:v>509</c:v>
                </c:pt>
                <c:pt idx="7">
                  <c:v>239</c:v>
                </c:pt>
                <c:pt idx="8">
                  <c:v>50</c:v>
                </c:pt>
                <c:pt idx="9">
                  <c:v>108</c:v>
                </c:pt>
                <c:pt idx="10">
                  <c:v>50</c:v>
                </c:pt>
                <c:pt idx="1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50EC-458A-A213-F79A7EE92AFC}"/>
            </c:ext>
          </c:extLst>
        </c:ser>
        <c:dLbls>
          <c:showVal val="1"/>
        </c:dLbls>
        <c:marker val="1"/>
        <c:axId val="99750272"/>
        <c:axId val="100190848"/>
      </c:lineChart>
      <c:catAx>
        <c:axId val="100167040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0189312"/>
        <c:crosses val="autoZero"/>
        <c:auto val="1"/>
        <c:lblAlgn val="ctr"/>
        <c:lblOffset val="200"/>
      </c:catAx>
      <c:valAx>
        <c:axId val="100189312"/>
        <c:scaling>
          <c:orientation val="minMax"/>
        </c:scaling>
        <c:delete val="1"/>
        <c:axPos val="l"/>
        <c:numFmt formatCode="#,##0" sourceLinked="0"/>
        <c:tickLblPos val="nextTo"/>
        <c:crossAx val="100167040"/>
        <c:crosses val="autoZero"/>
        <c:crossBetween val="between"/>
      </c:valAx>
      <c:valAx>
        <c:axId val="100190848"/>
        <c:scaling>
          <c:orientation val="minMax"/>
          <c:max val="15000"/>
        </c:scaling>
        <c:delete val="1"/>
        <c:axPos val="r"/>
        <c:numFmt formatCode="#,##0" sourceLinked="1"/>
        <c:tickLblPos val="none"/>
        <c:crossAx val="99750272"/>
        <c:crosses val="max"/>
        <c:crossBetween val="between"/>
      </c:valAx>
      <c:catAx>
        <c:axId val="99750272"/>
        <c:scaling>
          <c:orientation val="minMax"/>
        </c:scaling>
        <c:delete val="1"/>
        <c:axPos val="b"/>
        <c:numFmt formatCode="General" sourceLinked="1"/>
        <c:tickLblPos val="none"/>
        <c:crossAx val="100190848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539714881414909E-2"/>
          <c:y val="8.039927837969657E-2"/>
          <c:w val="0.2048980399282867"/>
          <c:h val="0.11247367608460709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</c:chart>
  <c:spPr>
    <a:ln w="9525"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8363610588928882E-2"/>
          <c:y val="4.0382565815636921E-2"/>
          <c:w val="0.94645172870166261"/>
          <c:h val="0.81338900819215776"/>
        </c:manualLayout>
      </c:layout>
      <c:lineChart>
        <c:grouping val="stacked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6900794432612244E-4"/>
                  <c:y val="-4.16607015032211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R$39,61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5.0723607465733636E-3"/>
                  <c:y val="-4.154855643044616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4386733619471851E-2"/>
                  <c:y val="3.676316975529574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R$1.045,24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7AB-49A4-AD36-3349197A74E8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53328999210026E-2"/>
                  <c:y val="4.22818738566770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R$1.948,16</a:t>
                    </a:r>
                  </a:p>
                </c:rich>
              </c:tx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898913677456985E-2"/>
                  <c:y val="3.512431400620379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4586161891462812E-2"/>
                  <c:y val="2.128135024788568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0069555392009764E-2"/>
                  <c:y val="-4.808783718789080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5201707742231813E-2"/>
                  <c:y val="2.842246281714783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4.8832279925820961E-2"/>
                  <c:y val="-1.8966899970836903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6.7940563375054455E-2"/>
                  <c:y val="2.475685331000276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27388556328228E-2"/>
                  <c:y val="1.65904782735491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4.8832279925820961E-2"/>
                  <c:y val="-2.95769539224263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7AB-49A4-AD36-3349197A74E8}"/>
                </c:ext>
                <c:ext xmlns:c15="http://schemas.microsoft.com/office/drawing/2012/chart" uri="{CE6537A1-D6FC-4f65-9D91-7224C49458BB}"/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HISTORICO!$C$7:$C$10</c:f>
              <c:numCache>
                <c:formatCode>"R$"#,##0.00</c:formatCode>
                <c:ptCount val="4"/>
                <c:pt idx="0">
                  <c:v>39.61</c:v>
                </c:pt>
                <c:pt idx="1">
                  <c:v>531.07000000000005</c:v>
                </c:pt>
                <c:pt idx="2">
                  <c:v>1045.24</c:v>
                </c:pt>
                <c:pt idx="3">
                  <c:v>1948.16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F7AB-49A4-AD36-3349197A74E8}"/>
            </c:ext>
          </c:extLst>
        </c:ser>
        <c:marker val="1"/>
        <c:axId val="100743808"/>
        <c:axId val="100766080"/>
      </c:lineChart>
      <c:lineChart>
        <c:grouping val="stacked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5.1709190488149058E-2"/>
                  <c:y val="-4.203982077997826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5994276757072062E-2"/>
                  <c:y val="-3.1476020042949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8016174460403565E-2"/>
                  <c:y val="-2.8795832339139425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520781498831822E-3"/>
                  <c:y val="-3.9423102415228409E-3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9738808690580345E-2"/>
                  <c:y val="-6.4779527559055111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4925704218818208E-3"/>
                  <c:y val="2.153944298629365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2186848585995389E-2"/>
                  <c:y val="-1.91632035578886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8216566898468148E-2"/>
                  <c:y val="3.009259259259254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4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5.7324850347702232E-2"/>
                  <c:y val="-2.5273038786818598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1231426054704652E-2"/>
                  <c:y val="2.6746318168562412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6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1.6985140843763749E-2"/>
                  <c:y val="1.3244203849518899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7AB-49A4-AD36-3349197A74E8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0.10403398766805216"/>
                  <c:y val="1.0800342665500147E-2"/>
                </c:manualLayout>
              </c:layout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7AB-49A4-AD36-3349197A74E8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HISTORICO!$B$7:$B$10</c:f>
              <c:numCache>
                <c:formatCode>General</c:formatCode>
                <c:ptCount val="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</c:numCache>
            </c:numRef>
          </c:cat>
          <c:val>
            <c:numRef>
              <c:f>HISTORICO!$D$7:$D$10</c:f>
              <c:numCache>
                <c:formatCode>#,##0</c:formatCode>
                <c:ptCount val="4"/>
                <c:pt idx="0">
                  <c:v>50</c:v>
                </c:pt>
                <c:pt idx="1">
                  <c:v>600</c:v>
                </c:pt>
                <c:pt idx="2">
                  <c:v>1190</c:v>
                </c:pt>
                <c:pt idx="3">
                  <c:v>2362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7AB-49A4-AD36-3349197A74E8}"/>
            </c:ext>
          </c:extLst>
        </c:ser>
        <c:marker val="1"/>
        <c:axId val="100769152"/>
        <c:axId val="100767616"/>
      </c:lineChart>
      <c:catAx>
        <c:axId val="100743808"/>
        <c:scaling>
          <c:orientation val="minMax"/>
        </c:scaling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00766080"/>
        <c:crosses val="autoZero"/>
        <c:auto val="1"/>
        <c:lblAlgn val="ctr"/>
        <c:lblOffset val="100"/>
      </c:catAx>
      <c:valAx>
        <c:axId val="100766080"/>
        <c:scaling>
          <c:orientation val="minMax"/>
        </c:scaling>
        <c:delete val="1"/>
        <c:axPos val="l"/>
        <c:numFmt formatCode="#,##0" sourceLinked="0"/>
        <c:tickLblPos val="none"/>
        <c:crossAx val="100743808"/>
        <c:crosses val="autoZero"/>
        <c:crossBetween val="between"/>
      </c:valAx>
      <c:valAx>
        <c:axId val="100767616"/>
        <c:scaling>
          <c:orientation val="minMax"/>
        </c:scaling>
        <c:delete val="1"/>
        <c:axPos val="r"/>
        <c:numFmt formatCode="#,##0" sourceLinked="0"/>
        <c:tickLblPos val="none"/>
        <c:crossAx val="100769152"/>
        <c:crosses val="max"/>
        <c:crossBetween val="between"/>
      </c:valAx>
      <c:catAx>
        <c:axId val="100769152"/>
        <c:scaling>
          <c:orientation val="minMax"/>
        </c:scaling>
        <c:delete val="1"/>
        <c:axPos val="b"/>
        <c:numFmt formatCode="General" sourceLinked="1"/>
        <c:tickLblPos val="none"/>
        <c:crossAx val="100767616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4.2404988763925087E-2"/>
          <c:y val="4.1554919271454646E-2"/>
          <c:w val="0.32495025983780707"/>
          <c:h val="0.13931175269757948"/>
        </c:manualLayout>
      </c:layout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</c:chart>
  <c:spPr>
    <a:ln>
      <a:solidFill>
        <a:sysClr val="windowText" lastClr="000000"/>
      </a:solidFill>
    </a:ln>
  </c:spPr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1</xdr:row>
      <xdr:rowOff>142873</xdr:rowOff>
    </xdr:from>
    <xdr:to>
      <xdr:col>17</xdr:col>
      <xdr:colOff>127000</xdr:colOff>
      <xdr:row>23</xdr:row>
      <xdr:rowOff>74083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276226</xdr:colOff>
      <xdr:row>2</xdr:row>
      <xdr:rowOff>57150</xdr:rowOff>
    </xdr:from>
    <xdr:to>
      <xdr:col>10</xdr:col>
      <xdr:colOff>57150</xdr:colOff>
      <xdr:row>20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workbookViewId="0"/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0"/>
    </row>
    <row r="3" spans="1:4" ht="15.75" thickBot="1"/>
    <row r="4" spans="1:4" ht="22.5" customHeight="1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/>
      <c r="D6" s="29"/>
    </row>
    <row r="7" spans="1:4" ht="15.75">
      <c r="B7" s="11" t="s">
        <v>5</v>
      </c>
      <c r="C7" s="30"/>
      <c r="D7" s="31"/>
    </row>
    <row r="8" spans="1:4" ht="15.75">
      <c r="B8" s="13" t="s">
        <v>6</v>
      </c>
      <c r="C8" s="19"/>
      <c r="D8" s="14"/>
    </row>
    <row r="9" spans="1:4" ht="15.75">
      <c r="B9" s="11" t="s">
        <v>7</v>
      </c>
      <c r="C9" s="24"/>
      <c r="D9" s="25"/>
    </row>
    <row r="10" spans="1:4" ht="15.75">
      <c r="B10" s="13" t="s">
        <v>8</v>
      </c>
      <c r="C10" s="19"/>
      <c r="D10" s="14"/>
    </row>
    <row r="11" spans="1:4" ht="15.75">
      <c r="B11" s="11" t="s">
        <v>9</v>
      </c>
      <c r="C11" s="24"/>
      <c r="D11" s="25"/>
    </row>
    <row r="12" spans="1:4" ht="15.75">
      <c r="B12" s="13" t="s">
        <v>10</v>
      </c>
      <c r="C12" s="19"/>
      <c r="D12" s="14"/>
    </row>
    <row r="13" spans="1:4" ht="15.75">
      <c r="B13" s="11" t="s">
        <v>11</v>
      </c>
      <c r="C13" s="24"/>
      <c r="D13" s="25"/>
    </row>
    <row r="14" spans="1:4" ht="15.75">
      <c r="B14" s="13" t="s">
        <v>12</v>
      </c>
      <c r="C14" s="19"/>
      <c r="D14" s="14"/>
    </row>
    <row r="15" spans="1:4" ht="15.75">
      <c r="B15" s="26" t="s">
        <v>13</v>
      </c>
      <c r="C15" s="27"/>
      <c r="D15" s="12"/>
    </row>
    <row r="16" spans="1:4" ht="15.75">
      <c r="B16" s="13" t="s">
        <v>14</v>
      </c>
      <c r="C16" s="19"/>
      <c r="D16" s="14"/>
    </row>
    <row r="17" spans="2:4" ht="15.75">
      <c r="B17" s="26" t="s">
        <v>15</v>
      </c>
      <c r="C17" s="27">
        <v>39.61</v>
      </c>
      <c r="D17" s="12">
        <v>50</v>
      </c>
    </row>
    <row r="18" spans="2:4" ht="16.5" thickBot="1">
      <c r="B18" s="32" t="s">
        <v>16</v>
      </c>
      <c r="C18" s="33">
        <f>SUM(C6:C17)</f>
        <v>39.61</v>
      </c>
      <c r="D18" s="34">
        <f>SUM(D6:D17)</f>
        <v>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7" sqref="B7:D17"/>
    </sheetView>
  </sheetViews>
  <sheetFormatPr defaultRowHeight="15"/>
  <cols>
    <col min="1" max="2" width="25.7109375" customWidth="1"/>
    <col min="3" max="3" width="22.7109375" customWidth="1"/>
    <col min="4" max="4" width="25.42578125" customWidth="1"/>
  </cols>
  <sheetData>
    <row r="1" spans="1:4">
      <c r="A1" s="20"/>
    </row>
    <row r="3" spans="1:4" ht="15.75" thickBot="1"/>
    <row r="4" spans="1:4" ht="22.5" customHeight="1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44.39</v>
      </c>
      <c r="D6" s="29">
        <v>50</v>
      </c>
    </row>
    <row r="7" spans="1:4" ht="15.75">
      <c r="B7" s="11" t="s">
        <v>5</v>
      </c>
      <c r="C7" s="30">
        <v>38.770000000000003</v>
      </c>
      <c r="D7" s="31">
        <v>50</v>
      </c>
    </row>
    <row r="8" spans="1:4" ht="15.75">
      <c r="B8" s="13" t="s">
        <v>6</v>
      </c>
      <c r="C8" s="19">
        <v>40.94</v>
      </c>
      <c r="D8" s="14">
        <v>50</v>
      </c>
    </row>
    <row r="9" spans="1:4" ht="15.75">
      <c r="B9" s="11" t="s">
        <v>7</v>
      </c>
      <c r="C9" s="24">
        <v>40.51</v>
      </c>
      <c r="D9" s="25">
        <v>50</v>
      </c>
    </row>
    <row r="10" spans="1:4" ht="15.75">
      <c r="B10" s="13" t="s">
        <v>8</v>
      </c>
      <c r="C10" s="19">
        <v>39.299999999999997</v>
      </c>
      <c r="D10" s="14">
        <v>50</v>
      </c>
    </row>
    <row r="11" spans="1:4" ht="15.75">
      <c r="B11" s="11" t="s">
        <v>9</v>
      </c>
      <c r="C11" s="24">
        <v>40.840000000000003</v>
      </c>
      <c r="D11" s="25">
        <v>50</v>
      </c>
    </row>
    <row r="12" spans="1:4" ht="15.75">
      <c r="B12" s="13" t="s">
        <v>10</v>
      </c>
      <c r="C12" s="19">
        <v>42.09</v>
      </c>
      <c r="D12" s="14">
        <v>50</v>
      </c>
    </row>
    <row r="13" spans="1:4" ht="15.75">
      <c r="B13" s="11" t="s">
        <v>11</v>
      </c>
      <c r="C13" s="24">
        <v>44.98</v>
      </c>
      <c r="D13" s="25">
        <v>50</v>
      </c>
    </row>
    <row r="14" spans="1:4" ht="15.75">
      <c r="B14" s="13" t="s">
        <v>12</v>
      </c>
      <c r="C14" s="19">
        <v>47.28</v>
      </c>
      <c r="D14" s="14">
        <v>50</v>
      </c>
    </row>
    <row r="15" spans="1:4" ht="15.75">
      <c r="B15" s="26" t="s">
        <v>13</v>
      </c>
      <c r="C15" s="27">
        <v>47.38</v>
      </c>
      <c r="D15" s="12">
        <v>50</v>
      </c>
    </row>
    <row r="16" spans="1:4" ht="15.75">
      <c r="B16" s="13" t="s">
        <v>14</v>
      </c>
      <c r="C16" s="19">
        <v>48.33</v>
      </c>
      <c r="D16" s="14">
        <v>50</v>
      </c>
    </row>
    <row r="17" spans="2:4" ht="15.75">
      <c r="B17" s="26" t="s">
        <v>15</v>
      </c>
      <c r="C17" s="27">
        <v>56.26</v>
      </c>
      <c r="D17" s="12">
        <v>50</v>
      </c>
    </row>
    <row r="18" spans="2:4" ht="16.5" thickBot="1">
      <c r="B18" s="32" t="s">
        <v>16</v>
      </c>
      <c r="C18" s="33">
        <f>SUM(C6:C17)</f>
        <v>531.07000000000005</v>
      </c>
      <c r="D18" s="34">
        <f>SUM(D6:D17)</f>
        <v>600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6" sqref="B16:D17"/>
    </sheetView>
  </sheetViews>
  <sheetFormatPr defaultRowHeight="15"/>
  <cols>
    <col min="1" max="1" width="30.7109375" customWidth="1"/>
    <col min="2" max="2" width="20.85546875" customWidth="1"/>
    <col min="3" max="3" width="25.85546875" customWidth="1"/>
    <col min="4" max="4" width="27" customWidth="1"/>
  </cols>
  <sheetData>
    <row r="1" spans="1:4">
      <c r="A1" s="20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54.5</v>
      </c>
      <c r="D6" s="29">
        <f>35+15</f>
        <v>50</v>
      </c>
    </row>
    <row r="7" spans="1:4" ht="15.75">
      <c r="B7" s="11" t="s">
        <v>5</v>
      </c>
      <c r="C7" s="30">
        <v>51.92</v>
      </c>
      <c r="D7" s="31">
        <v>50</v>
      </c>
    </row>
    <row r="8" spans="1:4" ht="15.75">
      <c r="B8" s="13" t="s">
        <v>6</v>
      </c>
      <c r="C8" s="19">
        <v>53.06</v>
      </c>
      <c r="D8" s="14">
        <v>50</v>
      </c>
    </row>
    <row r="9" spans="1:4" ht="15.75">
      <c r="B9" s="11" t="s">
        <v>7</v>
      </c>
      <c r="C9" s="24">
        <v>53.29</v>
      </c>
      <c r="D9" s="25">
        <v>50</v>
      </c>
    </row>
    <row r="10" spans="1:4" ht="15.75">
      <c r="B10" s="13" t="s">
        <v>8</v>
      </c>
      <c r="C10" s="19">
        <v>56.76</v>
      </c>
      <c r="D10" s="14">
        <v>50</v>
      </c>
    </row>
    <row r="11" spans="1:4" ht="15.75">
      <c r="B11" s="11" t="s">
        <v>9</v>
      </c>
      <c r="C11" s="24">
        <v>54.46</v>
      </c>
      <c r="D11" s="25">
        <v>50</v>
      </c>
    </row>
    <row r="12" spans="1:4" ht="15.75">
      <c r="B12" s="13" t="s">
        <v>10</v>
      </c>
      <c r="C12" s="19">
        <v>64.319999999999993</v>
      </c>
      <c r="D12" s="14">
        <v>65</v>
      </c>
    </row>
    <row r="13" spans="1:4" ht="15.75">
      <c r="B13" s="11" t="s">
        <v>11</v>
      </c>
      <c r="C13" s="24">
        <v>102.49</v>
      </c>
      <c r="D13" s="25">
        <v>120</v>
      </c>
    </row>
    <row r="14" spans="1:4" ht="15.75">
      <c r="B14" s="13" t="s">
        <v>12</v>
      </c>
      <c r="C14" s="19">
        <v>211.6</v>
      </c>
      <c r="D14" s="14">
        <v>267</v>
      </c>
    </row>
    <row r="15" spans="1:4" ht="15.75">
      <c r="B15" s="26" t="s">
        <v>13</v>
      </c>
      <c r="C15" s="27">
        <v>104.96</v>
      </c>
      <c r="D15" s="12">
        <v>135</v>
      </c>
    </row>
    <row r="16" spans="1:4" ht="15.75">
      <c r="B16" s="13" t="s">
        <v>14</v>
      </c>
      <c r="C16" s="19">
        <v>138.21</v>
      </c>
      <c r="D16" s="14">
        <v>181</v>
      </c>
    </row>
    <row r="17" spans="2:4" ht="15.75">
      <c r="B17" s="26" t="s">
        <v>15</v>
      </c>
      <c r="C17" s="27">
        <v>99.67</v>
      </c>
      <c r="D17" s="12">
        <v>122</v>
      </c>
    </row>
    <row r="18" spans="2:4" ht="16.5" thickBot="1">
      <c r="B18" s="32" t="s">
        <v>16</v>
      </c>
      <c r="C18" s="33">
        <f>SUM(C6:C17)</f>
        <v>1045.24</v>
      </c>
      <c r="D18" s="34">
        <f>SUM(D6:D17)</f>
        <v>1190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8" sqref="D18"/>
    </sheetView>
  </sheetViews>
  <sheetFormatPr defaultRowHeight="15"/>
  <cols>
    <col min="1" max="1" width="30.7109375" customWidth="1"/>
    <col min="2" max="2" width="20.85546875" customWidth="1"/>
    <col min="3" max="3" width="25.85546875" customWidth="1"/>
    <col min="4" max="4" width="27" customWidth="1"/>
  </cols>
  <sheetData>
    <row r="1" spans="1:4">
      <c r="A1" s="20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50.96</v>
      </c>
      <c r="D6" s="29">
        <v>50</v>
      </c>
    </row>
    <row r="7" spans="1:4" ht="15.75">
      <c r="B7" s="11" t="s">
        <v>5</v>
      </c>
      <c r="C7" s="42">
        <v>50.3</v>
      </c>
      <c r="D7" s="31">
        <v>50</v>
      </c>
    </row>
    <row r="8" spans="1:4" ht="15.75">
      <c r="B8" s="13" t="s">
        <v>6</v>
      </c>
      <c r="C8" s="19">
        <v>88.32</v>
      </c>
      <c r="D8" s="14">
        <v>96</v>
      </c>
    </row>
    <row r="9" spans="1:4" ht="15.75">
      <c r="B9" s="11" t="s">
        <v>7</v>
      </c>
      <c r="C9" s="24">
        <v>98.38</v>
      </c>
      <c r="D9" s="25">
        <v>112</v>
      </c>
    </row>
    <row r="10" spans="1:4" ht="15.75">
      <c r="B10" s="13" t="s">
        <v>8</v>
      </c>
      <c r="C10" s="41">
        <v>115.99</v>
      </c>
      <c r="D10" s="14">
        <v>135</v>
      </c>
    </row>
    <row r="11" spans="1:4" ht="15.75">
      <c r="B11" s="11" t="s">
        <v>9</v>
      </c>
      <c r="C11" s="45">
        <v>122.2</v>
      </c>
      <c r="D11" s="25">
        <v>145</v>
      </c>
    </row>
    <row r="12" spans="1:4" ht="15.75">
      <c r="B12" s="13" t="s">
        <v>10</v>
      </c>
      <c r="C12" s="19">
        <v>247.34</v>
      </c>
      <c r="D12" s="14">
        <v>310</v>
      </c>
    </row>
    <row r="13" spans="1:4" ht="15.75">
      <c r="B13" s="11" t="s">
        <v>11</v>
      </c>
      <c r="C13" s="24">
        <v>434.9</v>
      </c>
      <c r="D13" s="25">
        <v>558</v>
      </c>
    </row>
    <row r="14" spans="1:4" ht="15.75">
      <c r="B14" s="13" t="s">
        <v>12</v>
      </c>
      <c r="C14" s="19">
        <v>398.4</v>
      </c>
      <c r="D14" s="14">
        <v>509</v>
      </c>
    </row>
    <row r="15" spans="1:4" ht="15.75">
      <c r="B15" s="26" t="s">
        <v>13</v>
      </c>
      <c r="C15" s="27">
        <v>193.78</v>
      </c>
      <c r="D15" s="12">
        <v>239</v>
      </c>
    </row>
    <row r="16" spans="1:4" ht="15.75">
      <c r="B16" s="13" t="s">
        <v>14</v>
      </c>
      <c r="C16" s="19">
        <v>50.92</v>
      </c>
      <c r="D16" s="14">
        <v>50</v>
      </c>
    </row>
    <row r="17" spans="2:4" ht="15.75">
      <c r="B17" s="26" t="s">
        <v>15</v>
      </c>
      <c r="C17" s="27">
        <v>96.67</v>
      </c>
      <c r="D17" s="12">
        <v>108</v>
      </c>
    </row>
    <row r="18" spans="2:4" ht="16.5" thickBot="1">
      <c r="B18" s="32" t="s">
        <v>16</v>
      </c>
      <c r="C18" s="33">
        <f>SUM(C6:C17)</f>
        <v>1948.16</v>
      </c>
      <c r="D18" s="34">
        <f>SUM(D6:D17)</f>
        <v>2362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8" sqref="D8"/>
    </sheetView>
  </sheetViews>
  <sheetFormatPr defaultRowHeight="15"/>
  <cols>
    <col min="1" max="1" width="30.7109375" customWidth="1"/>
    <col min="2" max="2" width="20.85546875" customWidth="1"/>
    <col min="3" max="3" width="25.85546875" customWidth="1"/>
    <col min="4" max="4" width="27" customWidth="1"/>
  </cols>
  <sheetData>
    <row r="1" spans="1:4">
      <c r="A1" s="20"/>
    </row>
    <row r="3" spans="1:4" ht="15.75" thickBot="1"/>
    <row r="4" spans="1:4" ht="21.75" thickBot="1">
      <c r="B4" s="50" t="s">
        <v>19</v>
      </c>
      <c r="C4" s="51"/>
      <c r="D4" s="52"/>
    </row>
    <row r="5" spans="1:4" ht="19.5" thickTop="1">
      <c r="B5" s="21" t="s">
        <v>2</v>
      </c>
      <c r="C5" s="22" t="s">
        <v>17</v>
      </c>
      <c r="D5" s="23" t="s">
        <v>3</v>
      </c>
    </row>
    <row r="6" spans="1:4" ht="15.75">
      <c r="B6" s="13" t="s">
        <v>4</v>
      </c>
      <c r="C6" s="28">
        <v>50.78</v>
      </c>
      <c r="D6" s="29">
        <v>50</v>
      </c>
    </row>
    <row r="7" spans="1:4" ht="15.75">
      <c r="B7" s="11" t="s">
        <v>5</v>
      </c>
      <c r="C7" s="42">
        <v>55.97</v>
      </c>
      <c r="D7" s="31">
        <v>58</v>
      </c>
    </row>
    <row r="8" spans="1:4" ht="15.75">
      <c r="B8" s="13" t="s">
        <v>6</v>
      </c>
      <c r="C8" s="19">
        <v>0</v>
      </c>
      <c r="D8" s="14">
        <v>0</v>
      </c>
    </row>
    <row r="9" spans="1:4" ht="15.75">
      <c r="B9" s="11" t="s">
        <v>7</v>
      </c>
      <c r="C9" s="24">
        <v>0</v>
      </c>
      <c r="D9" s="25">
        <v>0</v>
      </c>
    </row>
    <row r="10" spans="1:4" ht="15.75">
      <c r="B10" s="13" t="s">
        <v>8</v>
      </c>
      <c r="C10" s="47">
        <v>0</v>
      </c>
      <c r="D10" s="14">
        <v>0</v>
      </c>
    </row>
    <row r="11" spans="1:4" ht="15.75">
      <c r="B11" s="11" t="s">
        <v>9</v>
      </c>
      <c r="C11" s="48">
        <v>0</v>
      </c>
      <c r="D11" s="25">
        <v>0</v>
      </c>
    </row>
    <row r="12" spans="1:4" ht="15.75">
      <c r="B12" s="13" t="s">
        <v>10</v>
      </c>
      <c r="C12" s="19">
        <v>0</v>
      </c>
      <c r="D12" s="14">
        <v>0</v>
      </c>
    </row>
    <row r="13" spans="1:4" ht="15.75">
      <c r="B13" s="11" t="s">
        <v>11</v>
      </c>
      <c r="C13" s="24">
        <v>0</v>
      </c>
      <c r="D13" s="25">
        <v>0</v>
      </c>
    </row>
    <row r="14" spans="1:4" ht="15.75">
      <c r="B14" s="13" t="s">
        <v>12</v>
      </c>
      <c r="C14" s="19">
        <v>0</v>
      </c>
      <c r="D14" s="14">
        <v>0</v>
      </c>
    </row>
    <row r="15" spans="1:4" ht="15.75">
      <c r="B15" s="26" t="s">
        <v>13</v>
      </c>
      <c r="C15" s="27">
        <v>0</v>
      </c>
      <c r="D15" s="12">
        <v>0</v>
      </c>
    </row>
    <row r="16" spans="1:4" ht="15.75">
      <c r="B16" s="13" t="s">
        <v>14</v>
      </c>
      <c r="C16" s="19">
        <v>0</v>
      </c>
      <c r="D16" s="14">
        <v>0</v>
      </c>
    </row>
    <row r="17" spans="2:4" ht="15.75">
      <c r="B17" s="26" t="s">
        <v>15</v>
      </c>
      <c r="C17" s="27">
        <v>0</v>
      </c>
      <c r="D17" s="12">
        <v>0</v>
      </c>
    </row>
    <row r="18" spans="2:4" ht="16.5" thickBot="1">
      <c r="B18" s="32" t="s">
        <v>16</v>
      </c>
      <c r="C18" s="33">
        <f>SUM(C6:C17)</f>
        <v>106.75</v>
      </c>
      <c r="D18" s="34">
        <f>SUM(D6:D17)</f>
        <v>108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D18" sqref="D18"/>
    </sheetView>
  </sheetViews>
  <sheetFormatPr defaultColWidth="9.140625" defaultRowHeight="15"/>
  <cols>
    <col min="1" max="2" width="25.7109375" style="1" customWidth="1"/>
    <col min="3" max="3" width="22.7109375" style="1" customWidth="1"/>
    <col min="4" max="4" width="25.42578125" style="1" customWidth="1"/>
    <col min="5" max="16384" width="9.140625" style="1"/>
  </cols>
  <sheetData>
    <row r="1" spans="1:5">
      <c r="A1" s="20"/>
      <c r="B1"/>
      <c r="C1"/>
      <c r="D1"/>
      <c r="E1"/>
    </row>
    <row r="2" spans="1:5">
      <c r="A2" s="2"/>
    </row>
    <row r="3" spans="1:5" ht="15.75" thickBot="1"/>
    <row r="4" spans="1:5" ht="22.5" customHeight="1" thickBot="1">
      <c r="B4" s="50" t="s">
        <v>19</v>
      </c>
      <c r="C4" s="51"/>
      <c r="D4" s="52"/>
    </row>
    <row r="5" spans="1:5" ht="19.5" thickTop="1">
      <c r="A5" s="3"/>
      <c r="B5" s="21" t="s">
        <v>2</v>
      </c>
      <c r="C5" s="22" t="s">
        <v>17</v>
      </c>
      <c r="D5" s="23" t="s">
        <v>3</v>
      </c>
    </row>
    <row r="6" spans="1:5" ht="15.75">
      <c r="B6" s="39" t="s">
        <v>20</v>
      </c>
      <c r="C6" s="41">
        <v>88.32</v>
      </c>
      <c r="D6" s="14">
        <v>96</v>
      </c>
    </row>
    <row r="7" spans="1:5" ht="15.75">
      <c r="B7" s="44" t="s">
        <v>21</v>
      </c>
      <c r="C7" s="45">
        <v>98.38</v>
      </c>
      <c r="D7" s="46">
        <v>112</v>
      </c>
    </row>
    <row r="8" spans="1:5" ht="15.75">
      <c r="B8" s="39" t="s">
        <v>22</v>
      </c>
      <c r="C8" s="41">
        <v>115.99</v>
      </c>
      <c r="D8" s="14">
        <v>135</v>
      </c>
    </row>
    <row r="9" spans="1:5" ht="15.75">
      <c r="B9" s="44" t="s">
        <v>23</v>
      </c>
      <c r="C9" s="45">
        <v>122.2</v>
      </c>
      <c r="D9" s="46">
        <v>145</v>
      </c>
    </row>
    <row r="10" spans="1:5" ht="15.75">
      <c r="B10" s="39" t="s">
        <v>24</v>
      </c>
      <c r="C10" s="41">
        <v>247.34</v>
      </c>
      <c r="D10" s="14">
        <v>310</v>
      </c>
    </row>
    <row r="11" spans="1:5" ht="15.75">
      <c r="B11" s="44" t="s">
        <v>25</v>
      </c>
      <c r="C11" s="45">
        <v>434.9</v>
      </c>
      <c r="D11" s="46">
        <v>558</v>
      </c>
    </row>
    <row r="12" spans="1:5" ht="15.75">
      <c r="B12" s="39" t="s">
        <v>26</v>
      </c>
      <c r="C12" s="41">
        <v>398.4</v>
      </c>
      <c r="D12" s="14">
        <v>509</v>
      </c>
    </row>
    <row r="13" spans="1:5" ht="15.75">
      <c r="B13" s="44" t="s">
        <v>27</v>
      </c>
      <c r="C13" s="45">
        <v>193.78</v>
      </c>
      <c r="D13" s="46">
        <v>239</v>
      </c>
    </row>
    <row r="14" spans="1:5" ht="15.75">
      <c r="B14" s="39" t="s">
        <v>28</v>
      </c>
      <c r="C14" s="41">
        <v>50.92</v>
      </c>
      <c r="D14" s="14">
        <v>50</v>
      </c>
    </row>
    <row r="15" spans="1:5" ht="15.75">
      <c r="B15" s="44" t="s">
        <v>29</v>
      </c>
      <c r="C15" s="45">
        <v>96.67</v>
      </c>
      <c r="D15" s="46">
        <v>108</v>
      </c>
    </row>
    <row r="16" spans="1:5" ht="15.75">
      <c r="B16" s="39" t="s">
        <v>30</v>
      </c>
      <c r="C16" s="41">
        <v>50.78</v>
      </c>
      <c r="D16" s="14">
        <v>50</v>
      </c>
    </row>
    <row r="17" spans="2:4" ht="15.75">
      <c r="B17" s="44" t="s">
        <v>31</v>
      </c>
      <c r="C17" s="45">
        <v>55.97</v>
      </c>
      <c r="D17" s="46">
        <v>58</v>
      </c>
    </row>
    <row r="18" spans="2:4">
      <c r="C18" s="4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L13" sqref="L13"/>
    </sheetView>
  </sheetViews>
  <sheetFormatPr defaultColWidth="9.140625" defaultRowHeight="15.75"/>
  <cols>
    <col min="1" max="1" width="8.28515625" style="6" customWidth="1"/>
    <col min="2" max="2" width="21.5703125" style="6" customWidth="1"/>
    <col min="3" max="3" width="21.85546875" style="7" customWidth="1"/>
    <col min="4" max="4" width="27.42578125" style="6" customWidth="1"/>
    <col min="5" max="6" width="22.7109375" style="6" customWidth="1"/>
    <col min="7" max="16384" width="9.140625" style="6"/>
  </cols>
  <sheetData>
    <row r="1" spans="1:6">
      <c r="A1" s="4"/>
      <c r="B1" s="4"/>
      <c r="C1" s="5"/>
      <c r="D1" s="4"/>
    </row>
    <row r="2" spans="1:6">
      <c r="A2" s="4"/>
      <c r="B2" s="4"/>
      <c r="C2" s="5"/>
      <c r="D2" s="4"/>
    </row>
    <row r="3" spans="1:6" ht="16.5" thickBot="1"/>
    <row r="4" spans="1:6" ht="27.75" customHeight="1" thickBot="1">
      <c r="B4" s="50" t="s">
        <v>19</v>
      </c>
      <c r="C4" s="51"/>
      <c r="D4" s="52"/>
      <c r="F4" s="8"/>
    </row>
    <row r="5" spans="1:6" ht="16.5" thickTop="1">
      <c r="A5" s="7"/>
      <c r="B5" s="35" t="s">
        <v>0</v>
      </c>
      <c r="C5" s="36" t="s">
        <v>18</v>
      </c>
      <c r="D5" s="37" t="s">
        <v>1</v>
      </c>
    </row>
    <row r="6" spans="1:6">
      <c r="A6" s="7"/>
      <c r="B6" s="11">
        <v>2019</v>
      </c>
      <c r="C6" s="18"/>
      <c r="D6" s="12"/>
    </row>
    <row r="7" spans="1:6">
      <c r="A7" s="7"/>
      <c r="B7" s="13">
        <v>2020</v>
      </c>
      <c r="C7" s="38">
        <f>'2020'!C17</f>
        <v>39.61</v>
      </c>
      <c r="D7" s="14">
        <f>'2020'!D18</f>
        <v>50</v>
      </c>
    </row>
    <row r="8" spans="1:6">
      <c r="A8" s="7"/>
      <c r="B8" s="11">
        <v>2021</v>
      </c>
      <c r="C8" s="40">
        <f>'2021'!C18</f>
        <v>531.07000000000005</v>
      </c>
      <c r="D8" s="12">
        <f>'2021'!D18</f>
        <v>600</v>
      </c>
    </row>
    <row r="9" spans="1:6">
      <c r="A9" s="7"/>
      <c r="B9" s="13">
        <v>2022</v>
      </c>
      <c r="C9" s="49">
        <v>1045.24</v>
      </c>
      <c r="D9" s="14">
        <v>1190</v>
      </c>
    </row>
    <row r="10" spans="1:6">
      <c r="A10" s="7"/>
      <c r="B10" s="11">
        <v>2023</v>
      </c>
      <c r="C10" s="40">
        <v>1948.16</v>
      </c>
      <c r="D10" s="12">
        <v>2362</v>
      </c>
    </row>
    <row r="11" spans="1:6">
      <c r="A11" s="7"/>
      <c r="B11" s="13">
        <v>2024</v>
      </c>
      <c r="C11" s="10"/>
      <c r="D11" s="14"/>
    </row>
    <row r="12" spans="1:6">
      <c r="B12" s="11">
        <v>2025</v>
      </c>
      <c r="C12" s="9"/>
      <c r="D12" s="12"/>
    </row>
    <row r="13" spans="1:6">
      <c r="B13" s="13">
        <v>2026</v>
      </c>
      <c r="C13" s="10"/>
      <c r="D13" s="14"/>
    </row>
    <row r="14" spans="1:6">
      <c r="B14" s="11">
        <v>2027</v>
      </c>
      <c r="C14" s="9"/>
      <c r="D14" s="12"/>
    </row>
    <row r="15" spans="1:6">
      <c r="B15" s="13">
        <v>2028</v>
      </c>
      <c r="C15" s="10"/>
      <c r="D15" s="14"/>
    </row>
    <row r="16" spans="1:6" ht="16.5" thickBot="1">
      <c r="B16" s="15">
        <v>2029</v>
      </c>
      <c r="C16" s="16"/>
      <c r="D16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LABCEE9</cp:lastModifiedBy>
  <dcterms:created xsi:type="dcterms:W3CDTF">2013-09-10T13:21:21Z</dcterms:created>
  <dcterms:modified xsi:type="dcterms:W3CDTF">2024-02-21T12:56:54Z</dcterms:modified>
</cp:coreProperties>
</file>