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 tabRatio="729" activeTab="12"/>
  </bookViews>
  <sheets>
    <sheet name="2012" sheetId="7" r:id="rId1"/>
    <sheet name="2013" sheetId="3" r:id="rId2"/>
    <sheet name="2014" sheetId="4" r:id="rId3"/>
    <sheet name="2015" sheetId="5" r:id="rId4"/>
    <sheet name="2016" sheetId="8" r:id="rId5"/>
    <sheet name="2017" sheetId="9" r:id="rId6"/>
    <sheet name="2018" sheetId="10" r:id="rId7"/>
    <sheet name="2019" sheetId="11" r:id="rId8"/>
    <sheet name="2020" sheetId="12" r:id="rId9"/>
    <sheet name="2021" sheetId="13" r:id="rId10"/>
    <sheet name="2022" sheetId="14" r:id="rId11"/>
    <sheet name="2023" sheetId="15" r:id="rId12"/>
    <sheet name="GRAFICO" sheetId="6" r:id="rId13"/>
    <sheet name="HISTORICO" sheetId="1" r:id="rId1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8" i="15" l="1"/>
  <c r="D18" i="15"/>
  <c r="D6" i="14" l="1"/>
  <c r="D18" i="14" s="1"/>
  <c r="C18" i="14"/>
  <c r="D18" i="13" l="1"/>
  <c r="D23" i="1" s="1"/>
  <c r="C18" i="13"/>
  <c r="C23" i="1" s="1"/>
  <c r="D18" i="12"/>
  <c r="D22" i="1" s="1"/>
  <c r="C18" i="12"/>
  <c r="C22" i="1" s="1"/>
  <c r="D18" i="11"/>
  <c r="D21" i="1" s="1"/>
  <c r="C18" i="11"/>
  <c r="C21" i="1" s="1"/>
  <c r="D18" i="10"/>
  <c r="D20" i="1" s="1"/>
  <c r="C18" i="10"/>
  <c r="C20" i="1" s="1"/>
  <c r="D18" i="4"/>
  <c r="D16" i="1" s="1"/>
  <c r="C18" i="4"/>
  <c r="C16" i="1" s="1"/>
  <c r="D18" i="3"/>
  <c r="D15" i="1" s="1"/>
  <c r="C18" i="3"/>
  <c r="C15" i="1" s="1"/>
  <c r="D18" i="7"/>
  <c r="D14" i="1" s="1"/>
  <c r="C18" i="7"/>
  <c r="C14" i="1" s="1"/>
  <c r="D17" i="1"/>
  <c r="C17" i="1"/>
  <c r="D18" i="9"/>
  <c r="D19" i="1" s="1"/>
  <c r="C18" i="9"/>
  <c r="C19" i="1" s="1"/>
  <c r="D18" i="8" l="1"/>
  <c r="D18" i="1" s="1"/>
  <c r="C18" i="8"/>
  <c r="C18" i="1" s="1"/>
</calcChain>
</file>

<file path=xl/sharedStrings.xml><?xml version="1.0" encoding="utf-8"?>
<sst xmlns="http://schemas.openxmlformats.org/spreadsheetml/2006/main" count="225" uniqueCount="33">
  <si>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</si>
  <si>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</si>
  <si>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</si>
  <si>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</si>
  <si>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</si>
  <si>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</si>
  <si>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</si>
  <si>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</si>
  <si>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</si>
  <si>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</si>
  <si>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</si>
  <si>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</si>
  <si>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</si>
  <si>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</si>
  <si>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</si>
  <si>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</si>
  <si>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</si>
  <si>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</si>
  <si>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</si>
  <si>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Lyceu Riograndense</t>
  </si>
  <si>
    <t>S</t>
  </si>
  <si>
    <t>Abril/2022</t>
  </si>
  <si>
    <t>Maio/2022</t>
  </si>
  <si>
    <t>Junho/2022</t>
  </si>
  <si>
    <t>Julho/2022</t>
  </si>
  <si>
    <t>Agosto/2022</t>
  </si>
  <si>
    <t>Setembro/2022</t>
  </si>
  <si>
    <t>Outubro/2022</t>
  </si>
  <si>
    <t>Novembro/2022</t>
  </si>
  <si>
    <t>Dezembro/2022</t>
  </si>
  <si>
    <t>Janeiro/2023</t>
  </si>
  <si>
    <t>Fevereiro/2023</t>
  </si>
  <si>
    <t>Março/2023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</si>
</sst>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&quot;R$&quot;#,##0.00"/>
    <numFmt numFmtId="166" formatCode="&quot;R$&quot;\ #,##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666666"/>
      <name val="Calibri"/>
      <family val="2"/>
      <scheme val="minor"/>
    </font>
    <font>
      <sz val="3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70">
    <xf numFmtId="0" fontId="0" fillId="0" borderId="0" xfId="0"/>
    <xf numFmtId="0" fontId="0" fillId="0" borderId="0" xfId="0" applyFont="1"/>
    <xf numFmtId="0" fontId="0" fillId="0" borderId="0" xfId="0" applyFont="1" applyFill="1"/>
    <xf numFmtId="0" fontId="0" fillId="0" borderId="0" xfId="0" applyFont="1" applyFill="1" applyBorder="1"/>
    <xf numFmtId="0" fontId="0" fillId="0" borderId="0" xfId="0" applyFont="1" applyAlignment="1">
      <alignment horizontal="center"/>
    </xf>
    <xf numFmtId="4" fontId="0" fillId="0" borderId="0" xfId="0" applyNumberFormat="1" applyFont="1"/>
    <xf numFmtId="0" fontId="5" fillId="0" borderId="0" xfId="0" applyFont="1"/>
    <xf numFmtId="0" fontId="6" fillId="0" borderId="0" xfId="0" applyFont="1" applyFill="1" applyBorder="1"/>
    <xf numFmtId="0" fontId="4" fillId="0" borderId="0" xfId="0" applyFont="1" applyFill="1" applyBorder="1"/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4" fontId="9" fillId="3" borderId="0" xfId="0" applyNumberFormat="1" applyFont="1" applyFill="1" applyBorder="1" applyAlignment="1">
      <alignment horizontal="center" vertical="center"/>
    </xf>
    <xf numFmtId="3" fontId="9" fillId="3" borderId="2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4" fontId="9" fillId="0" borderId="0" xfId="0" applyNumberFormat="1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4" fontId="10" fillId="3" borderId="4" xfId="0" applyNumberFormat="1" applyFont="1" applyFill="1" applyBorder="1" applyAlignment="1">
      <alignment horizontal="center" vertical="center"/>
    </xf>
    <xf numFmtId="3" fontId="10" fillId="3" borderId="5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4" fontId="2" fillId="3" borderId="4" xfId="0" applyNumberFormat="1" applyFont="1" applyFill="1" applyBorder="1" applyAlignment="1">
      <alignment horizontal="center"/>
    </xf>
    <xf numFmtId="3" fontId="2" fillId="3" borderId="5" xfId="0" applyNumberFormat="1" applyFont="1" applyFill="1" applyBorder="1" applyAlignment="1">
      <alignment horizontal="center"/>
    </xf>
    <xf numFmtId="4" fontId="9" fillId="3" borderId="0" xfId="0" applyNumberFormat="1" applyFont="1" applyFill="1" applyBorder="1" applyAlignment="1">
      <alignment horizontal="center"/>
    </xf>
    <xf numFmtId="3" fontId="9" fillId="3" borderId="2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3" fontId="9" fillId="0" borderId="2" xfId="0" applyNumberFormat="1" applyFont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4" fontId="10" fillId="3" borderId="4" xfId="0" applyNumberFormat="1" applyFont="1" applyFill="1" applyBorder="1" applyAlignment="1">
      <alignment horizontal="center"/>
    </xf>
    <xf numFmtId="3" fontId="10" fillId="3" borderId="5" xfId="0" applyNumberFormat="1" applyFont="1" applyFill="1" applyBorder="1" applyAlignment="1">
      <alignment horizontal="center"/>
    </xf>
    <xf numFmtId="4" fontId="9" fillId="3" borderId="0" xfId="0" applyNumberFormat="1" applyFont="1" applyFill="1" applyBorder="1" applyAlignment="1">
      <alignment horizontal="center" wrapText="1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3" fontId="9" fillId="0" borderId="2" xfId="0" applyNumberFormat="1" applyFont="1" applyFill="1" applyBorder="1" applyAlignment="1">
      <alignment horizontal="center" vertical="center"/>
    </xf>
    <xf numFmtId="4" fontId="0" fillId="3" borderId="0" xfId="0" applyNumberFormat="1" applyFill="1" applyAlignment="1">
      <alignment horizontal="center"/>
    </xf>
    <xf numFmtId="4" fontId="9" fillId="3" borderId="0" xfId="0" applyNumberFormat="1" applyFont="1" applyFill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3" borderId="2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4" fontId="0" fillId="3" borderId="0" xfId="0" applyNumberFormat="1" applyFill="1" applyAlignment="1">
      <alignment horizontal="center" vertical="center"/>
    </xf>
    <xf numFmtId="3" fontId="0" fillId="3" borderId="2" xfId="0" applyNumberFormat="1" applyFill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/>
    </xf>
    <xf numFmtId="4" fontId="9" fillId="0" borderId="0" xfId="0" applyNumberFormat="1" applyFont="1" applyAlignment="1">
      <alignment horizontal="center"/>
    </xf>
    <xf numFmtId="165" fontId="9" fillId="3" borderId="0" xfId="0" applyNumberFormat="1" applyFont="1" applyFill="1" applyBorder="1" applyAlignment="1">
      <alignment horizontal="center" wrapText="1"/>
    </xf>
    <xf numFmtId="165" fontId="0" fillId="0" borderId="0" xfId="0" applyNumberFormat="1" applyAlignment="1">
      <alignment horizontal="center"/>
    </xf>
    <xf numFmtId="165" fontId="9" fillId="3" borderId="0" xfId="0" applyNumberFormat="1" applyFont="1" applyFill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165" fontId="9" fillId="3" borderId="0" xfId="0" applyNumberFormat="1" applyFont="1" applyFill="1" applyAlignment="1">
      <alignment horizontal="center"/>
    </xf>
    <xf numFmtId="49" fontId="9" fillId="3" borderId="1" xfId="0" applyNumberFormat="1" applyFont="1" applyFill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center" vertical="center"/>
    </xf>
    <xf numFmtId="165" fontId="9" fillId="3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 horizontal="center"/>
    </xf>
    <xf numFmtId="166" fontId="0" fillId="3" borderId="0" xfId="0" applyNumberFormat="1" applyFill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166" fontId="0" fillId="3" borderId="0" xfId="0" applyNumberFormat="1" applyFill="1" applyAlignment="1">
      <alignment horizontal="center" vertical="center"/>
    </xf>
    <xf numFmtId="166" fontId="9" fillId="0" borderId="0" xfId="0" applyNumberFormat="1" applyFont="1" applyAlignment="1">
      <alignment horizontal="center"/>
    </xf>
    <xf numFmtId="166" fontId="9" fillId="3" borderId="0" xfId="0" applyNumberFormat="1" applyFont="1" applyFill="1" applyBorder="1" applyAlignment="1">
      <alignment horizontal="center"/>
    </xf>
  </cellXfs>
  <cellStyles count="4">
    <cellStyle name="Normal" xfId="0" builtinId="0"/>
    <cellStyle name="Normal 4" xfId="3"/>
    <cellStyle name="Vírgula 3" xfId="1"/>
    <cellStyle name="Vírgula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0986337869459701E-2"/>
          <c:y val="2.8202978973271741E-2"/>
          <c:w val="0.95901717285339361"/>
          <c:h val="0.8199088500076086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3.5281367850654999E-2"/>
                  <c:y val="-5.27332558625232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5D6-44FA-A499-C5A6FAD45B36}"/>
                </c:ext>
              </c:extLst>
            </c:dLbl>
            <c:dLbl>
              <c:idx val="1"/>
              <c:layout>
                <c:manualLayout>
                  <c:x val="-6.4597928440563307E-2"/>
                  <c:y val="-5.12619352351167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5D6-44FA-A499-C5A6FAD45B36}"/>
                </c:ext>
              </c:extLst>
            </c:dLbl>
            <c:dLbl>
              <c:idx val="2"/>
              <c:layout>
                <c:manualLayout>
                  <c:x val="-1.0654708687952309E-2"/>
                  <c:y val="4.16284142624234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DFE-453F-851F-F9DF83784902}"/>
                </c:ext>
              </c:extLst>
            </c:dLbl>
            <c:dLbl>
              <c:idx val="3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9289469884225633E-2"/>
                      <c:h val="5.770407107071978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D5D6-44FA-A499-C5A6FAD45B36}"/>
                </c:ext>
              </c:extLst>
            </c:dLbl>
            <c:dLbl>
              <c:idx val="8"/>
              <c:layout>
                <c:manualLayout>
                  <c:x val="-4.3998452364467255E-2"/>
                  <c:y val="-2.89297246930174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5D6-44FA-A499-C5A6FAD45B36}"/>
                </c:ext>
              </c:extLst>
            </c:dLbl>
            <c:dLbl>
              <c:idx val="9"/>
              <c:layout>
                <c:manualLayout>
                  <c:x val="-8.2412390574479841E-2"/>
                  <c:y val="-8.526697976298340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5D6-44FA-A499-C5A6FAD45B36}"/>
                </c:ext>
              </c:extLst>
            </c:dLbl>
            <c:dLbl>
              <c:idx val="10"/>
              <c:layout>
                <c:manualLayout>
                  <c:x val="-4.5447079374037899E-2"/>
                  <c:y val="-3.57307335985905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D5D6-44FA-A499-C5A6FAD45B36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Abril/2022</c:v>
                </c:pt>
                <c:pt idx="1">
                  <c:v>Maio/2022</c:v>
                </c:pt>
                <c:pt idx="2">
                  <c:v>Junho/2022</c:v>
                </c:pt>
                <c:pt idx="3">
                  <c:v>Julho/2022</c:v>
                </c:pt>
                <c:pt idx="4">
                  <c:v>Agosto/2022</c:v>
                </c:pt>
                <c:pt idx="5">
                  <c:v>Setembro/2022</c:v>
                </c:pt>
                <c:pt idx="6">
                  <c:v>Outubro/2022</c:v>
                </c:pt>
                <c:pt idx="7">
                  <c:v>Novembro/2022</c:v>
                </c:pt>
                <c:pt idx="8">
                  <c:v>Dezembro/2022</c:v>
                </c:pt>
                <c:pt idx="9">
                  <c:v>Janeiro/2023</c:v>
                </c:pt>
                <c:pt idx="10">
                  <c:v>Fevereiro/2023</c:v>
                </c:pt>
                <c:pt idx="11">
                  <c:v>Março/2023</c:v>
                </c:pt>
              </c:strCache>
            </c:strRef>
          </c:cat>
          <c:val>
            <c:numRef>
              <c:f>GRAFICO!$C$6:$C$17</c:f>
              <c:numCache>
                <c:formatCode>"R$"#,##0.00</c:formatCode>
                <c:ptCount val="12"/>
                <c:pt idx="0">
                  <c:v>5626.36</c:v>
                </c:pt>
                <c:pt idx="1">
                  <c:v>96.66</c:v>
                </c:pt>
                <c:pt idx="2">
                  <c:v>2699.84</c:v>
                </c:pt>
                <c:pt idx="3">
                  <c:v>3533.92</c:v>
                </c:pt>
                <c:pt idx="4">
                  <c:v>3310.33</c:v>
                </c:pt>
                <c:pt idx="5">
                  <c:v>3092.41</c:v>
                </c:pt>
                <c:pt idx="6" formatCode="&quot;R$&quot;\ #,##0.00">
                  <c:v>2432.5300000000002</c:v>
                </c:pt>
                <c:pt idx="7" formatCode="&quot;R$&quot;\ #,##0.00">
                  <c:v>1716.12</c:v>
                </c:pt>
                <c:pt idx="8" formatCode="&quot;R$&quot;\ #,##0.00">
                  <c:v>4151.91</c:v>
                </c:pt>
                <c:pt idx="9" formatCode="&quot;R$&quot;\ #,##0.00">
                  <c:v>149.41999999999999</c:v>
                </c:pt>
                <c:pt idx="10" formatCode="&quot;R$&quot;\ #,##0.00">
                  <c:v>3316.37</c:v>
                </c:pt>
                <c:pt idx="11" formatCode="&quot;R$&quot;\ #,##0.00">
                  <c:v>1441.8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5D6-44FA-A499-C5A6FAD45B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555264"/>
        <c:axId val="109011712"/>
      </c:lineChart>
      <c:lineChart>
        <c:grouping val="stacked"/>
        <c:varyColors val="0"/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0887782507931514E-3"/>
                  <c:y val="-5.075319834847940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D5D6-44FA-A499-C5A6FAD45B36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Abril/2022</c:v>
                </c:pt>
                <c:pt idx="1">
                  <c:v>Maio/2022</c:v>
                </c:pt>
                <c:pt idx="2">
                  <c:v>Junho/2022</c:v>
                </c:pt>
                <c:pt idx="3">
                  <c:v>Julho/2022</c:v>
                </c:pt>
                <c:pt idx="4">
                  <c:v>Agosto/2022</c:v>
                </c:pt>
                <c:pt idx="5">
                  <c:v>Setembro/2022</c:v>
                </c:pt>
                <c:pt idx="6">
                  <c:v>Outubro/2022</c:v>
                </c:pt>
                <c:pt idx="7">
                  <c:v>Novembro/2022</c:v>
                </c:pt>
                <c:pt idx="8">
                  <c:v>Dezembro/2022</c:v>
                </c:pt>
                <c:pt idx="9">
                  <c:v>Janeiro/2023</c:v>
                </c:pt>
                <c:pt idx="10">
                  <c:v>Fevereiro/2023</c:v>
                </c:pt>
                <c:pt idx="11">
                  <c:v>Março/2023</c:v>
                </c:pt>
              </c:strCache>
            </c:strRef>
          </c:cat>
          <c:val>
            <c:numRef>
              <c:f>GRAFICO!$D$6:$D$17</c:f>
              <c:numCache>
                <c:formatCode>#,##0</c:formatCode>
                <c:ptCount val="12"/>
                <c:pt idx="0">
                  <c:v>5167</c:v>
                </c:pt>
                <c:pt idx="1">
                  <c:v>100</c:v>
                </c:pt>
                <c:pt idx="2">
                  <c:v>3177</c:v>
                </c:pt>
                <c:pt idx="3">
                  <c:v>4530</c:v>
                </c:pt>
                <c:pt idx="4">
                  <c:v>4381</c:v>
                </c:pt>
                <c:pt idx="5">
                  <c:v>4123</c:v>
                </c:pt>
                <c:pt idx="6">
                  <c:v>3520</c:v>
                </c:pt>
                <c:pt idx="7">
                  <c:v>2447</c:v>
                </c:pt>
                <c:pt idx="8" formatCode="General">
                  <c:v>5723</c:v>
                </c:pt>
                <c:pt idx="9">
                  <c:v>6586</c:v>
                </c:pt>
                <c:pt idx="10">
                  <c:v>7630</c:v>
                </c:pt>
                <c:pt idx="11">
                  <c:v>4840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D5D6-44FA-A499-C5A6FAD45B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015040"/>
        <c:axId val="109013248"/>
      </c:lineChart>
      <c:catAx>
        <c:axId val="108555264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109011712"/>
        <c:crosses val="autoZero"/>
        <c:auto val="1"/>
        <c:lblAlgn val="ctr"/>
        <c:lblOffset val="100"/>
        <c:noMultiLvlLbl val="0"/>
      </c:catAx>
      <c:valAx>
        <c:axId val="109011712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108555264"/>
        <c:crosses val="autoZero"/>
        <c:crossBetween val="between"/>
      </c:valAx>
      <c:valAx>
        <c:axId val="109013248"/>
        <c:scaling>
          <c:orientation val="minMax"/>
          <c:max val="15000"/>
        </c:scaling>
        <c:delete val="1"/>
        <c:axPos val="r"/>
        <c:numFmt formatCode="#,##0" sourceLinked="1"/>
        <c:majorTickMark val="out"/>
        <c:minorTickMark val="none"/>
        <c:tickLblPos val="none"/>
        <c:crossAx val="109015040"/>
        <c:crosses val="max"/>
        <c:crossBetween val="between"/>
      </c:valAx>
      <c:catAx>
        <c:axId val="109015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0901324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4.6177096134766574E-2"/>
          <c:y val="2.9060389746006415E-2"/>
          <c:w val="0.23194334487501247"/>
          <c:h val="0.12142008328405121"/>
        </c:manualLayout>
      </c:layout>
      <c:overlay val="0"/>
      <c:spPr>
        <a:solidFill>
          <a:sysClr val="window" lastClr="FFFFFF"/>
        </a:solidFill>
      </c:spPr>
    </c:legend>
    <c:plotVisOnly val="1"/>
    <c:dispBlanksAs val="zero"/>
    <c:showDLblsOverMax val="0"/>
  </c:chart>
  <c:spPr>
    <a:ln w="6350">
      <a:solidFill>
        <a:schemeClr val="tx1"/>
      </a:solidFill>
    </a:ln>
  </c:spPr>
  <c:txPr>
    <a:bodyPr/>
    <a:lstStyle/>
    <a:p>
      <a:pPr>
        <a:defRPr sz="900" b="1"/>
      </a:pPr>
      <a:endParaRPr lang="pt-BR"/>
    </a:p>
  </c:txPr>
  <c:printSettings>
    <c:headerFooter/>
    <c:pageMargins b="0.78740157499999996" l="0.511811024" r="0.511811024" t="0.78740157499999996" header="0.31496062000000247" footer="0.3149606200000024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9912967557864299E-2"/>
          <c:y val="3.5232981617699999E-2"/>
          <c:w val="0.93631596584810206"/>
          <c:h val="0.87456985609888416"/>
        </c:manualLayout>
      </c:layout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6.6725945873849613E-2"/>
                  <c:y val="2.26366702468048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B6-4FEE-8DB5-792410A0090D}"/>
                </c:ext>
              </c:extLst>
            </c:dLbl>
            <c:dLbl>
              <c:idx val="1"/>
              <c:layout>
                <c:manualLayout>
                  <c:x val="-6.2124669616714562E-2"/>
                  <c:y val="2.27082204479437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B6-4FEE-8DB5-792410A0090D}"/>
                </c:ext>
              </c:extLst>
            </c:dLbl>
            <c:dLbl>
              <c:idx val="2"/>
              <c:layout>
                <c:manualLayout>
                  <c:x val="-5.8598976960088284E-2"/>
                  <c:y val="2.51519754313310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3B6-4FEE-8DB5-792410A0090D}"/>
                </c:ext>
              </c:extLst>
            </c:dLbl>
            <c:dLbl>
              <c:idx val="3"/>
              <c:layout>
                <c:manualLayout>
                  <c:x val="-5.9865907021591232E-2"/>
                  <c:y val="-1.836656006987663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2827561203176631E-2"/>
                      <c:h val="3.321043254175018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D3B6-4FEE-8DB5-792410A0090D}"/>
                </c:ext>
              </c:extLst>
            </c:dLbl>
            <c:dLbl>
              <c:idx val="4"/>
              <c:layout>
                <c:manualLayout>
                  <c:x val="-4.1415064659601514E-2"/>
                  <c:y val="3.73021757246007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3B6-4FEE-8DB5-792410A0090D}"/>
                </c:ext>
              </c:extLst>
            </c:dLbl>
            <c:dLbl>
              <c:idx val="5"/>
              <c:layout>
                <c:manualLayout>
                  <c:x val="-3.3997727140423744E-3"/>
                  <c:y val="2.3865377520598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3B6-4FEE-8DB5-792410A0090D}"/>
                </c:ext>
              </c:extLst>
            </c:dLbl>
            <c:dLbl>
              <c:idx val="6"/>
              <c:layout>
                <c:manualLayout>
                  <c:x val="-4.9843076985987687E-2"/>
                  <c:y val="-2.1622947737728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3B6-4FEE-8DB5-792410A0090D}"/>
                </c:ext>
              </c:extLst>
            </c:dLbl>
            <c:dLbl>
              <c:idx val="7"/>
              <c:layout>
                <c:manualLayout>
                  <c:x val="-1.7414770348682343E-2"/>
                  <c:y val="3.49460465190261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3B6-4FEE-8DB5-792410A0090D}"/>
                </c:ext>
              </c:extLst>
            </c:dLbl>
            <c:dLbl>
              <c:idx val="8"/>
              <c:layout>
                <c:manualLayout>
                  <c:x val="-7.0774518662505663E-3"/>
                  <c:y val="2.30163425521235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3B6-4FEE-8DB5-792410A0090D}"/>
                </c:ext>
              </c:extLst>
            </c:dLbl>
            <c:dLbl>
              <c:idx val="9"/>
              <c:layout>
                <c:manualLayout>
                  <c:x val="-5.8844626794685314E-4"/>
                  <c:y val="2.61787690792632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3B6-4FEE-8DB5-792410A0090D}"/>
                </c:ext>
              </c:extLst>
            </c:dLbl>
            <c:dLbl>
              <c:idx val="10"/>
              <c:layout>
                <c:manualLayout>
                  <c:x val="-1.3647823156349298E-2"/>
                  <c:y val="3.3417489747027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3B6-4FEE-8DB5-792410A0090D}"/>
                </c:ext>
              </c:extLst>
            </c:dLbl>
            <c:dLbl>
              <c:idx val="11"/>
              <c:layout>
                <c:manualLayout>
                  <c:x val="-1.7956162934136634E-2"/>
                  <c:y val="-3.29437510916584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3B6-4FEE-8DB5-792410A0090D}"/>
                </c:ext>
              </c:extLst>
            </c:dLbl>
            <c:dLbl>
              <c:idx val="12"/>
              <c:layout>
                <c:manualLayout>
                  <c:x val="-8.5122703422194676E-2"/>
                  <c:y val="6.03765432816627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3B6-4FEE-8DB5-792410A0090D}"/>
                </c:ext>
              </c:extLst>
            </c:dLbl>
            <c:dLbl>
              <c:idx val="13"/>
              <c:layout>
                <c:manualLayout>
                  <c:x val="-5.7535370178989895E-2"/>
                  <c:y val="2.27202440354628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3B6-4FEE-8DB5-792410A0090D}"/>
                </c:ext>
              </c:extLst>
            </c:dLbl>
            <c:dLbl>
              <c:idx val="14"/>
              <c:layout>
                <c:manualLayout>
                  <c:x val="-2.1635428267789216E-2"/>
                  <c:y val="6.19902402510472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3B6-4FEE-8DB5-792410A0090D}"/>
                </c:ext>
              </c:extLst>
            </c:dLbl>
            <c:dLbl>
              <c:idx val="15"/>
              <c:layout>
                <c:manualLayout>
                  <c:x val="-1.5770429808141208E-16"/>
                  <c:y val="0.1048141377209019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D3B6-4FEE-8DB5-792410A0090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HISTORICO!$B$15:$B$24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HISTORICO!$C$15:$C$24</c:f>
              <c:numCache>
                <c:formatCode>"R$"#,##0.00</c:formatCode>
                <c:ptCount val="10"/>
                <c:pt idx="0">
                  <c:v>11315.129999999997</c:v>
                </c:pt>
                <c:pt idx="1">
                  <c:v>10694.04</c:v>
                </c:pt>
                <c:pt idx="2">
                  <c:v>11978.01</c:v>
                </c:pt>
                <c:pt idx="3">
                  <c:v>14169.610000000002</c:v>
                </c:pt>
                <c:pt idx="4">
                  <c:v>9051.5499999999993</c:v>
                </c:pt>
                <c:pt idx="5">
                  <c:v>22506.47</c:v>
                </c:pt>
                <c:pt idx="6">
                  <c:v>30875.559999999998</c:v>
                </c:pt>
                <c:pt idx="7">
                  <c:v>27314.879999999997</c:v>
                </c:pt>
                <c:pt idx="8">
                  <c:v>33363.800000000003</c:v>
                </c:pt>
                <c:pt idx="9">
                  <c:v>50177.460000000006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D3B6-4FEE-8DB5-792410A009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213952"/>
        <c:axId val="109125632"/>
      </c:lineChart>
      <c:lineChart>
        <c:grouping val="stacked"/>
        <c:varyColors val="0"/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6318863147720483E-2"/>
                  <c:y val="-3.05600099804709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3B6-4FEE-8DB5-792410A0090D}"/>
                </c:ext>
              </c:extLst>
            </c:dLbl>
            <c:dLbl>
              <c:idx val="1"/>
              <c:layout>
                <c:manualLayout>
                  <c:x val="-2.9630677545150749E-2"/>
                  <c:y val="-3.7287594896887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3B6-4FEE-8DB5-792410A0090D}"/>
                </c:ext>
              </c:extLst>
            </c:dLbl>
            <c:dLbl>
              <c:idx val="2"/>
              <c:layout>
                <c:manualLayout>
                  <c:x val="-1.8375538158983743E-2"/>
                  <c:y val="-2.91354101924081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3B6-4FEE-8DB5-792410A0090D}"/>
                </c:ext>
              </c:extLst>
            </c:dLbl>
            <c:dLbl>
              <c:idx val="3"/>
              <c:layout>
                <c:manualLayout>
                  <c:x val="-2.8637385161659677E-2"/>
                  <c:y val="-3.085865573460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3B6-4FEE-8DB5-792410A0090D}"/>
                </c:ext>
              </c:extLst>
            </c:dLbl>
            <c:dLbl>
              <c:idx val="4"/>
              <c:layout>
                <c:manualLayout>
                  <c:x val="-4.2921409172937276E-2"/>
                  <c:y val="-3.18762858500819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3B6-4FEE-8DB5-792410A0090D}"/>
                </c:ext>
              </c:extLst>
            </c:dLbl>
            <c:dLbl>
              <c:idx val="5"/>
              <c:layout>
                <c:manualLayout>
                  <c:x val="-5.1048324841747726E-2"/>
                  <c:y val="-3.15454131504864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3B6-4FEE-8DB5-792410A0090D}"/>
                </c:ext>
              </c:extLst>
            </c:dLbl>
            <c:dLbl>
              <c:idx val="6"/>
              <c:layout>
                <c:manualLayout>
                  <c:x val="-3.9029807869966203E-2"/>
                  <c:y val="-2.92774976651122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3B6-4FEE-8DB5-792410A0090D}"/>
                </c:ext>
              </c:extLst>
            </c:dLbl>
            <c:dLbl>
              <c:idx val="7"/>
              <c:layout>
                <c:manualLayout>
                  <c:x val="-3.1770628478576146E-2"/>
                  <c:y val="-3.23927862771752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3B6-4FEE-8DB5-792410A0090D}"/>
                </c:ext>
              </c:extLst>
            </c:dLbl>
            <c:dLbl>
              <c:idx val="8"/>
              <c:layout>
                <c:manualLayout>
                  <c:x val="-5.5322629887950461E-2"/>
                  <c:y val="-2.33050229625944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3B6-4FEE-8DB5-792410A0090D}"/>
                </c:ext>
              </c:extLst>
            </c:dLbl>
            <c:dLbl>
              <c:idx val="9"/>
              <c:layout>
                <c:manualLayout>
                  <c:x val="-3.7955219917068614E-2"/>
                  <c:y val="-3.1243841809507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3B6-4FEE-8DB5-792410A0090D}"/>
                </c:ext>
              </c:extLst>
            </c:dLbl>
            <c:dLbl>
              <c:idx val="10"/>
              <c:layout>
                <c:manualLayout>
                  <c:x val="-2.906478899683107E-2"/>
                  <c:y val="-3.48329346434280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D3B6-4FEE-8DB5-792410A0090D}"/>
                </c:ext>
              </c:extLst>
            </c:dLbl>
            <c:dLbl>
              <c:idx val="11"/>
              <c:layout>
                <c:manualLayout>
                  <c:x val="-3.0395636756051132E-2"/>
                  <c:y val="-3.80226011666429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D3B6-4FEE-8DB5-792410A0090D}"/>
                </c:ext>
              </c:extLst>
            </c:dLbl>
            <c:dLbl>
              <c:idx val="12"/>
              <c:layout>
                <c:manualLayout>
                  <c:x val="-4.603236100311317E-2"/>
                  <c:y val="-4.0159570746099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D3B6-4FEE-8DB5-792410A0090D}"/>
                </c:ext>
              </c:extLst>
            </c:dLbl>
            <c:dLbl>
              <c:idx val="13"/>
              <c:layout>
                <c:manualLayout>
                  <c:x val="-6.9074672747019714E-2"/>
                  <c:y val="-8.27867364455239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D3B6-4FEE-8DB5-792410A0090D}"/>
                </c:ext>
              </c:extLst>
            </c:dLbl>
            <c:dLbl>
              <c:idx val="14"/>
              <c:layout>
                <c:manualLayout>
                  <c:x val="-7.0056738643085023E-2"/>
                  <c:y val="-6.87769604667789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D3B6-4FEE-8DB5-792410A0090D}"/>
                </c:ext>
              </c:extLst>
            </c:dLbl>
            <c:dLbl>
              <c:idx val="15"/>
              <c:layout>
                <c:manualLayout>
                  <c:x val="-2.7956993981372281E-2"/>
                  <c:y val="-3.41255332114564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D3B6-4FEE-8DB5-792410A0090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HISTORICO!$B$15:$B$24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HISTORICO!$D$15:$D$24</c:f>
              <c:numCache>
                <c:formatCode>#,##0</c:formatCode>
                <c:ptCount val="10"/>
                <c:pt idx="0">
                  <c:v>29201</c:v>
                </c:pt>
                <c:pt idx="1">
                  <c:v>25132</c:v>
                </c:pt>
                <c:pt idx="2">
                  <c:v>17486</c:v>
                </c:pt>
                <c:pt idx="3">
                  <c:v>19609</c:v>
                </c:pt>
                <c:pt idx="4">
                  <c:v>15110</c:v>
                </c:pt>
                <c:pt idx="5">
                  <c:v>28841</c:v>
                </c:pt>
                <c:pt idx="6">
                  <c:v>38128</c:v>
                </c:pt>
                <c:pt idx="7">
                  <c:v>36338</c:v>
                </c:pt>
                <c:pt idx="8">
                  <c:v>38388</c:v>
                </c:pt>
                <c:pt idx="9">
                  <c:v>55514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D3B6-4FEE-8DB5-792410A009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128704"/>
        <c:axId val="109127168"/>
      </c:lineChart>
      <c:catAx>
        <c:axId val="109213952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109125632"/>
        <c:crosses val="autoZero"/>
        <c:auto val="1"/>
        <c:lblAlgn val="ctr"/>
        <c:lblOffset val="100"/>
        <c:noMultiLvlLbl val="0"/>
      </c:catAx>
      <c:valAx>
        <c:axId val="109125632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109213952"/>
        <c:crosses val="autoZero"/>
        <c:crossBetween val="between"/>
      </c:valAx>
      <c:valAx>
        <c:axId val="109127168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one"/>
        <c:crossAx val="109128704"/>
        <c:crosses val="max"/>
        <c:crossBetween val="between"/>
      </c:valAx>
      <c:catAx>
        <c:axId val="109128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0912716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3.6429130061731679E-2"/>
          <c:y val="3.511739962930728E-2"/>
          <c:w val="0.221475637628228"/>
          <c:h val="8.692680512902627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00"/>
          </a:pPr>
          <a:endParaRPr lang="pt-BR"/>
        </a:p>
      </c:txPr>
    </c:legend>
    <c:plotVisOnly val="1"/>
    <c:dispBlanksAs val="zero"/>
    <c:showDLblsOverMax val="0"/>
  </c:chart>
  <c:spPr>
    <a:ln w="6350">
      <a:solidFill>
        <a:schemeClr val="tx1"/>
      </a:solidFill>
    </a:ln>
  </c:spPr>
  <c:txPr>
    <a:bodyPr/>
    <a:lstStyle/>
    <a:p>
      <a:pPr>
        <a:defRPr sz="1100" b="1"/>
      </a:pPr>
      <a:endParaRPr lang="pt-BR"/>
    </a:p>
  </c:txPr>
  <c:printSettings>
    <c:headerFooter/>
    <c:pageMargins b="0.78740157499999996" l="0.511811024" r="0.511811024" t="0.78740157499999996" header="0.31496062000000236" footer="0.3149606200000023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200024</xdr:colOff>
      <xdr:row>1</xdr:row>
      <xdr:rowOff>63494</xdr:rowOff>
    </xdr:from>
    <xdr:to>
      <xdr:col>18</xdr:col>
      <xdr:colOff>495299</xdr:colOff>
      <xdr:row>21</xdr:row>
      <xdr:rowOff>67234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2</xdr:row>
      <xdr:rowOff>66674</xdr:rowOff>
    </xdr:from>
    <xdr:to>
      <xdr:col>16</xdr:col>
      <xdr:colOff>404813</xdr:colOff>
      <xdr:row>24</xdr:row>
      <xdr:rowOff>23812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workbookViewId="0"/>
  </sheetViews>
  <sheetFormatPr defaultRowHeight="15" x14ac:dyDescent="0.25"/>
  <cols>
    <col min="1" max="2" width="25.7109375" style="1" customWidth="1"/>
    <col min="3" max="3" width="22.7109375" style="1" customWidth="1"/>
    <col min="4" max="4" width="25.42578125" style="1" customWidth="1"/>
    <col min="5" max="16384" width="9.140625" style="1"/>
  </cols>
  <sheetData>
    <row r="3" spans="2:4" ht="15.75" thickBot="1" x14ac:dyDescent="0.3"/>
    <row r="4" spans="2:4" ht="21.75" thickBot="1" x14ac:dyDescent="0.3">
      <c r="B4" s="61" t="s">
        <v>19</v>
      </c>
      <c r="C4" s="62"/>
      <c r="D4" s="63"/>
    </row>
    <row r="5" spans="2:4" ht="19.5" thickTop="1" x14ac:dyDescent="0.3">
      <c r="B5" s="10" t="s">
        <v>2</v>
      </c>
      <c r="C5" s="11" t="s">
        <v>17</v>
      </c>
      <c r="D5" s="12" t="s">
        <v>3</v>
      </c>
    </row>
    <row r="6" spans="2:4" ht="15.75" x14ac:dyDescent="0.25">
      <c r="B6" s="13" t="s">
        <v>4</v>
      </c>
      <c r="C6" s="14">
        <v>642.87</v>
      </c>
      <c r="D6" s="15">
        <v>1328</v>
      </c>
    </row>
    <row r="7" spans="2:4" ht="15.75" x14ac:dyDescent="0.25">
      <c r="B7" s="16" t="s">
        <v>5</v>
      </c>
      <c r="C7" s="17">
        <v>235.59</v>
      </c>
      <c r="D7" s="18">
        <v>475</v>
      </c>
    </row>
    <row r="8" spans="2:4" ht="15.75" x14ac:dyDescent="0.25">
      <c r="B8" s="13" t="s">
        <v>6</v>
      </c>
      <c r="C8" s="14">
        <v>651.65</v>
      </c>
      <c r="D8" s="15">
        <v>1336</v>
      </c>
    </row>
    <row r="9" spans="2:4" ht="15.75" x14ac:dyDescent="0.25">
      <c r="B9" s="16" t="s">
        <v>7</v>
      </c>
      <c r="C9" s="17">
        <v>732.92</v>
      </c>
      <c r="D9" s="18">
        <v>1443</v>
      </c>
    </row>
    <row r="10" spans="2:4" ht="15.75" x14ac:dyDescent="0.25">
      <c r="B10" s="13" t="s">
        <v>8</v>
      </c>
      <c r="C10" s="14">
        <v>754.97</v>
      </c>
      <c r="D10" s="15">
        <v>1501</v>
      </c>
    </row>
    <row r="11" spans="2:4" ht="15.75" x14ac:dyDescent="0.25">
      <c r="B11" s="16" t="s">
        <v>9</v>
      </c>
      <c r="C11" s="17">
        <v>919.21</v>
      </c>
      <c r="D11" s="18">
        <v>1891</v>
      </c>
    </row>
    <row r="12" spans="2:4" ht="15.75" x14ac:dyDescent="0.25">
      <c r="B12" s="13" t="s">
        <v>10</v>
      </c>
      <c r="C12" s="14">
        <v>886.67</v>
      </c>
      <c r="D12" s="15">
        <v>1860</v>
      </c>
    </row>
    <row r="13" spans="2:4" ht="15.75" x14ac:dyDescent="0.25">
      <c r="B13" s="16" t="s">
        <v>11</v>
      </c>
      <c r="C13" s="17">
        <v>638.78</v>
      </c>
      <c r="D13" s="18">
        <v>1320</v>
      </c>
    </row>
    <row r="14" spans="2:4" ht="15.75" x14ac:dyDescent="0.25">
      <c r="B14" s="13" t="s">
        <v>12</v>
      </c>
      <c r="C14" s="14">
        <v>582.08000000000004</v>
      </c>
      <c r="D14" s="15">
        <v>1096</v>
      </c>
    </row>
    <row r="15" spans="2:4" ht="15.75" x14ac:dyDescent="0.25">
      <c r="B15" s="16" t="s">
        <v>13</v>
      </c>
      <c r="C15" s="17">
        <v>555.26</v>
      </c>
      <c r="D15" s="18">
        <v>1183</v>
      </c>
    </row>
    <row r="16" spans="2:4" ht="15.75" x14ac:dyDescent="0.25">
      <c r="B16" s="13" t="s">
        <v>14</v>
      </c>
      <c r="C16" s="14">
        <v>518.82000000000005</v>
      </c>
      <c r="D16" s="15">
        <v>1144</v>
      </c>
    </row>
    <row r="17" spans="2:4" ht="15.75" x14ac:dyDescent="0.25">
      <c r="B17" s="16" t="s">
        <v>15</v>
      </c>
      <c r="C17" s="17">
        <v>551.04999999999995</v>
      </c>
      <c r="D17" s="18">
        <v>1144</v>
      </c>
    </row>
    <row r="18" spans="2:4" ht="16.5" thickBot="1" x14ac:dyDescent="0.3">
      <c r="B18" s="19" t="s">
        <v>16</v>
      </c>
      <c r="C18" s="20">
        <f>SUM(C6:C17)</f>
        <v>7669.87</v>
      </c>
      <c r="D18" s="21">
        <f>SUM(D6:D17)</f>
        <v>15721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B11" sqref="B11:D17"/>
    </sheetView>
  </sheetViews>
  <sheetFormatPr defaultRowHeight="15" x14ac:dyDescent="0.25"/>
  <cols>
    <col min="1" max="1" width="31" customWidth="1"/>
    <col min="2" max="2" width="22.42578125" customWidth="1"/>
    <col min="3" max="3" width="25.5703125" customWidth="1"/>
    <col min="4" max="4" width="30.2851562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ht="15.75" thickBot="1" x14ac:dyDescent="0.3">
      <c r="A3" s="1"/>
      <c r="B3" s="1"/>
      <c r="C3" s="1"/>
      <c r="D3" s="1"/>
      <c r="E3" s="1"/>
    </row>
    <row r="4" spans="1:5" ht="21.75" thickBot="1" x14ac:dyDescent="0.3">
      <c r="A4" s="1"/>
      <c r="B4" s="61" t="s">
        <v>19</v>
      </c>
      <c r="C4" s="62"/>
      <c r="D4" s="63"/>
      <c r="E4" s="1"/>
    </row>
    <row r="5" spans="1:5" ht="19.5" thickTop="1" x14ac:dyDescent="0.3">
      <c r="A5" s="1"/>
      <c r="B5" s="10" t="s">
        <v>2</v>
      </c>
      <c r="C5" s="11" t="s">
        <v>17</v>
      </c>
      <c r="D5" s="12" t="s">
        <v>3</v>
      </c>
      <c r="E5" s="1"/>
    </row>
    <row r="6" spans="1:5" ht="15.75" x14ac:dyDescent="0.25">
      <c r="A6" s="1"/>
      <c r="B6" s="13" t="s">
        <v>4</v>
      </c>
      <c r="C6" s="45">
        <v>2624.65</v>
      </c>
      <c r="D6" s="46">
        <v>3020</v>
      </c>
      <c r="E6" s="1"/>
    </row>
    <row r="7" spans="1:5" ht="15.75" x14ac:dyDescent="0.25">
      <c r="A7" s="1"/>
      <c r="B7" s="27" t="s">
        <v>5</v>
      </c>
      <c r="C7" s="48">
        <v>2283.2600000000002</v>
      </c>
      <c r="D7" s="29">
        <v>2836</v>
      </c>
      <c r="E7" s="1"/>
    </row>
    <row r="8" spans="1:5" ht="15.75" x14ac:dyDescent="0.25">
      <c r="A8" s="1"/>
      <c r="B8" s="13" t="s">
        <v>6</v>
      </c>
      <c r="C8" s="25">
        <v>2193.44</v>
      </c>
      <c r="D8" s="26">
        <v>2678</v>
      </c>
      <c r="E8" s="1"/>
    </row>
    <row r="9" spans="1:5" ht="15.75" x14ac:dyDescent="0.25">
      <c r="A9" s="1"/>
      <c r="B9" s="27" t="s">
        <v>7</v>
      </c>
      <c r="C9" s="28">
        <v>1995.66</v>
      </c>
      <c r="D9" s="29">
        <v>2429</v>
      </c>
      <c r="E9" s="1"/>
    </row>
    <row r="10" spans="1:5" ht="15.75" x14ac:dyDescent="0.25">
      <c r="A10" s="1"/>
      <c r="B10" s="13" t="s">
        <v>8</v>
      </c>
      <c r="C10" s="25">
        <v>1860.4</v>
      </c>
      <c r="D10" s="26">
        <v>2338</v>
      </c>
      <c r="E10" s="1"/>
    </row>
    <row r="11" spans="1:5" ht="15.75" x14ac:dyDescent="0.25">
      <c r="A11" s="1"/>
      <c r="B11" s="27" t="s">
        <v>9</v>
      </c>
      <c r="C11" s="28">
        <v>8570.7099999999991</v>
      </c>
      <c r="D11" s="29">
        <v>10381</v>
      </c>
      <c r="E11" s="1"/>
    </row>
    <row r="12" spans="1:5" ht="15.75" x14ac:dyDescent="0.25">
      <c r="A12" s="1"/>
      <c r="B12" s="13" t="s">
        <v>10</v>
      </c>
      <c r="C12" s="39">
        <v>3362.88</v>
      </c>
      <c r="D12" s="26">
        <v>3936</v>
      </c>
      <c r="E12" s="1"/>
    </row>
    <row r="13" spans="1:5" ht="15.75" x14ac:dyDescent="0.25">
      <c r="A13" s="1"/>
      <c r="B13" s="27" t="s">
        <v>11</v>
      </c>
      <c r="C13" s="40">
        <v>3627.23</v>
      </c>
      <c r="D13" s="29">
        <v>4029</v>
      </c>
      <c r="E13" s="1"/>
    </row>
    <row r="14" spans="1:5" ht="15.75" x14ac:dyDescent="0.25">
      <c r="A14" s="1"/>
      <c r="B14" s="13" t="s">
        <v>12</v>
      </c>
      <c r="C14" s="33">
        <v>3931.45</v>
      </c>
      <c r="D14" s="26">
        <v>4080</v>
      </c>
      <c r="E14" s="1"/>
    </row>
    <row r="15" spans="1:5" ht="15.75" x14ac:dyDescent="0.25">
      <c r="A15" s="1"/>
      <c r="B15" s="27" t="s">
        <v>13</v>
      </c>
      <c r="C15" s="40">
        <v>100.49</v>
      </c>
      <c r="D15" s="42">
        <v>100</v>
      </c>
      <c r="E15" s="1"/>
    </row>
    <row r="16" spans="1:5" ht="15.75" x14ac:dyDescent="0.25">
      <c r="A16" s="1"/>
      <c r="B16" s="13" t="s">
        <v>14</v>
      </c>
      <c r="C16" s="38">
        <v>97.21</v>
      </c>
      <c r="D16" s="43">
        <v>100</v>
      </c>
      <c r="E16" s="1"/>
    </row>
    <row r="17" spans="1:5" ht="15.75" x14ac:dyDescent="0.25">
      <c r="A17" s="1"/>
      <c r="B17" s="27" t="s">
        <v>15</v>
      </c>
      <c r="C17" s="41">
        <v>2716.42</v>
      </c>
      <c r="D17" s="44">
        <v>2461</v>
      </c>
      <c r="E17" s="1"/>
    </row>
    <row r="18" spans="1:5" ht="16.5" thickBot="1" x14ac:dyDescent="0.3">
      <c r="A18" s="1"/>
      <c r="B18" s="30" t="s">
        <v>16</v>
      </c>
      <c r="C18" s="31">
        <f>SUM(C6:C17)</f>
        <v>33363.800000000003</v>
      </c>
      <c r="D18" s="32">
        <f>SUM(D6:D17)</f>
        <v>38388</v>
      </c>
      <c r="E18" s="1"/>
    </row>
    <row r="19" spans="1:5" x14ac:dyDescent="0.25">
      <c r="A19" s="1"/>
      <c r="B19" s="1"/>
      <c r="C19" s="1"/>
      <c r="D19" s="1"/>
      <c r="E19" s="1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C18" sqref="C18:D18"/>
    </sheetView>
  </sheetViews>
  <sheetFormatPr defaultRowHeight="15" x14ac:dyDescent="0.25"/>
  <cols>
    <col min="1" max="2" width="24.85546875" customWidth="1"/>
    <col min="3" max="3" width="20.42578125" bestFit="1" customWidth="1"/>
    <col min="4" max="4" width="26.42578125" bestFit="1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ht="15.75" thickBot="1" x14ac:dyDescent="0.3">
      <c r="A3" s="1"/>
      <c r="B3" s="1"/>
      <c r="C3" s="1"/>
      <c r="D3" s="1"/>
      <c r="E3" s="1"/>
    </row>
    <row r="4" spans="1:5" ht="21.75" thickBot="1" x14ac:dyDescent="0.3">
      <c r="A4" s="1"/>
      <c r="B4" s="61" t="s">
        <v>19</v>
      </c>
      <c r="C4" s="62"/>
      <c r="D4" s="63"/>
      <c r="E4" s="1"/>
    </row>
    <row r="5" spans="1:5" ht="19.5" thickTop="1" x14ac:dyDescent="0.3">
      <c r="A5" s="1"/>
      <c r="B5" s="10" t="s">
        <v>2</v>
      </c>
      <c r="C5" s="11" t="s">
        <v>17</v>
      </c>
      <c r="D5" s="12" t="s">
        <v>3</v>
      </c>
      <c r="E5" s="1"/>
    </row>
    <row r="6" spans="1:5" ht="15.75" x14ac:dyDescent="0.25">
      <c r="A6" s="1"/>
      <c r="B6" s="13" t="s">
        <v>4</v>
      </c>
      <c r="C6" s="45">
        <v>8368.5400000000009</v>
      </c>
      <c r="D6" s="46">
        <f>3655+4142</f>
        <v>7797</v>
      </c>
      <c r="E6" s="1"/>
    </row>
    <row r="7" spans="1:5" ht="15.75" x14ac:dyDescent="0.25">
      <c r="A7" s="1"/>
      <c r="B7" s="27" t="s">
        <v>5</v>
      </c>
      <c r="C7" s="48">
        <v>4645.4799999999996</v>
      </c>
      <c r="D7" s="29">
        <v>4414</v>
      </c>
      <c r="E7" s="1"/>
    </row>
    <row r="8" spans="1:5" ht="15.75" x14ac:dyDescent="0.25">
      <c r="A8" s="1"/>
      <c r="B8" s="13" t="s">
        <v>6</v>
      </c>
      <c r="C8" s="25">
        <v>10503.36</v>
      </c>
      <c r="D8" s="26">
        <v>10135</v>
      </c>
      <c r="E8" s="1"/>
    </row>
    <row r="9" spans="1:5" ht="15.75" x14ac:dyDescent="0.25">
      <c r="A9" s="1"/>
      <c r="B9" s="27" t="s">
        <v>7</v>
      </c>
      <c r="C9" s="28">
        <v>5626.36</v>
      </c>
      <c r="D9" s="29">
        <v>5167</v>
      </c>
      <c r="E9" s="1"/>
    </row>
    <row r="10" spans="1:5" ht="15.75" x14ac:dyDescent="0.25">
      <c r="A10" s="1"/>
      <c r="B10" s="13" t="s">
        <v>8</v>
      </c>
      <c r="C10" s="25">
        <v>96.66</v>
      </c>
      <c r="D10" s="26">
        <v>100</v>
      </c>
      <c r="E10" s="1"/>
    </row>
    <row r="11" spans="1:5" ht="15.75" x14ac:dyDescent="0.25">
      <c r="A11" s="1"/>
      <c r="B11" s="27" t="s">
        <v>9</v>
      </c>
      <c r="C11" s="28">
        <v>2699.84</v>
      </c>
      <c r="D11" s="29">
        <v>3177</v>
      </c>
      <c r="E11" s="1"/>
    </row>
    <row r="12" spans="1:5" ht="15.75" x14ac:dyDescent="0.25">
      <c r="A12" s="1"/>
      <c r="B12" s="13" t="s">
        <v>10</v>
      </c>
      <c r="C12" s="39">
        <v>3533.92</v>
      </c>
      <c r="D12" s="26">
        <v>4530</v>
      </c>
      <c r="E12" s="1"/>
    </row>
    <row r="13" spans="1:5" ht="15.75" x14ac:dyDescent="0.25">
      <c r="A13" s="1"/>
      <c r="B13" s="27" t="s">
        <v>11</v>
      </c>
      <c r="C13" s="40">
        <v>3310.33</v>
      </c>
      <c r="D13" s="29">
        <v>4381</v>
      </c>
      <c r="E13" s="1"/>
    </row>
    <row r="14" spans="1:5" ht="15.75" x14ac:dyDescent="0.25">
      <c r="A14" s="1"/>
      <c r="B14" s="13" t="s">
        <v>12</v>
      </c>
      <c r="C14" s="33">
        <v>3092.41</v>
      </c>
      <c r="D14" s="26">
        <v>4123</v>
      </c>
      <c r="E14" s="1"/>
    </row>
    <row r="15" spans="1:5" ht="15.75" x14ac:dyDescent="0.25">
      <c r="A15" s="1"/>
      <c r="B15" s="27" t="s">
        <v>13</v>
      </c>
      <c r="C15" s="40">
        <v>2432.5300000000002</v>
      </c>
      <c r="D15" s="42">
        <v>3520</v>
      </c>
      <c r="E15" s="1"/>
    </row>
    <row r="16" spans="1:5" ht="15.75" x14ac:dyDescent="0.25">
      <c r="A16" s="1"/>
      <c r="B16" s="13" t="s">
        <v>14</v>
      </c>
      <c r="C16" s="38">
        <v>1716.12</v>
      </c>
      <c r="D16" s="43">
        <v>2447</v>
      </c>
      <c r="E16" s="1"/>
    </row>
    <row r="17" spans="1:5" ht="15.75" x14ac:dyDescent="0.25">
      <c r="A17" s="1"/>
      <c r="B17" s="27" t="s">
        <v>15</v>
      </c>
      <c r="C17" s="40">
        <v>4151.91</v>
      </c>
      <c r="D17" s="44">
        <v>5723</v>
      </c>
      <c r="E17" s="1"/>
    </row>
    <row r="18" spans="1:5" ht="16.5" thickBot="1" x14ac:dyDescent="0.3">
      <c r="A18" s="1"/>
      <c r="B18" s="30" t="s">
        <v>16</v>
      </c>
      <c r="C18" s="31">
        <f>SUM(C6:C17)</f>
        <v>50177.460000000006</v>
      </c>
      <c r="D18" s="32">
        <f>SUM(D6:D17)</f>
        <v>55514</v>
      </c>
      <c r="E18" s="1"/>
    </row>
    <row r="19" spans="1:5" x14ac:dyDescent="0.25">
      <c r="A19" s="1"/>
      <c r="B19" s="1"/>
      <c r="C19" s="1"/>
      <c r="D19" s="1"/>
      <c r="E19" s="1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B6" sqref="B6:D8"/>
    </sheetView>
  </sheetViews>
  <sheetFormatPr defaultRowHeight="15" x14ac:dyDescent="0.25"/>
  <cols>
    <col min="1" max="2" width="24.85546875" customWidth="1"/>
    <col min="3" max="3" width="20.42578125" bestFit="1" customWidth="1"/>
    <col min="4" max="4" width="26.42578125" bestFit="1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ht="15.75" thickBot="1" x14ac:dyDescent="0.3">
      <c r="A3" s="1"/>
      <c r="B3" s="1"/>
      <c r="C3" s="1"/>
      <c r="D3" s="1"/>
      <c r="E3" s="1"/>
    </row>
    <row r="4" spans="1:5" ht="21.75" thickBot="1" x14ac:dyDescent="0.3">
      <c r="A4" s="1"/>
      <c r="B4" s="61" t="s">
        <v>19</v>
      </c>
      <c r="C4" s="62"/>
      <c r="D4" s="63"/>
      <c r="E4" s="1"/>
    </row>
    <row r="5" spans="1:5" ht="19.5" thickTop="1" x14ac:dyDescent="0.3">
      <c r="A5" s="1"/>
      <c r="B5" s="10" t="s">
        <v>2</v>
      </c>
      <c r="C5" s="11" t="s">
        <v>17</v>
      </c>
      <c r="D5" s="12" t="s">
        <v>3</v>
      </c>
      <c r="E5" s="1"/>
    </row>
    <row r="6" spans="1:5" ht="15.75" x14ac:dyDescent="0.25">
      <c r="A6" s="1"/>
      <c r="B6" s="13" t="s">
        <v>4</v>
      </c>
      <c r="C6" s="45">
        <v>149.41999999999999</v>
      </c>
      <c r="D6" s="46">
        <v>6586</v>
      </c>
      <c r="E6" s="1"/>
    </row>
    <row r="7" spans="1:5" ht="15.75" x14ac:dyDescent="0.25">
      <c r="A7" s="1"/>
      <c r="B7" s="27" t="s">
        <v>5</v>
      </c>
      <c r="C7" s="48">
        <v>3316.37</v>
      </c>
      <c r="D7" s="29">
        <v>7630</v>
      </c>
      <c r="E7" s="1"/>
    </row>
    <row r="8" spans="1:5" ht="15.75" x14ac:dyDescent="0.25">
      <c r="A8" s="1"/>
      <c r="B8" s="13" t="s">
        <v>6</v>
      </c>
      <c r="C8" s="25">
        <v>1441.8</v>
      </c>
      <c r="D8" s="26">
        <v>4840</v>
      </c>
      <c r="E8" s="1"/>
    </row>
    <row r="9" spans="1:5" ht="15.75" x14ac:dyDescent="0.25">
      <c r="A9" s="1"/>
      <c r="B9" s="27" t="s">
        <v>7</v>
      </c>
      <c r="C9" s="28"/>
      <c r="D9" s="29"/>
      <c r="E9" s="1"/>
    </row>
    <row r="10" spans="1:5" ht="15.75" x14ac:dyDescent="0.25">
      <c r="A10" s="1"/>
      <c r="B10" s="13" t="s">
        <v>8</v>
      </c>
      <c r="C10" s="25"/>
      <c r="D10" s="26"/>
      <c r="E10" s="1"/>
    </row>
    <row r="11" spans="1:5" ht="15.75" x14ac:dyDescent="0.25">
      <c r="A11" s="1"/>
      <c r="B11" s="27" t="s">
        <v>9</v>
      </c>
      <c r="C11" s="28"/>
      <c r="D11" s="29"/>
      <c r="E11" s="1"/>
    </row>
    <row r="12" spans="1:5" ht="15.75" x14ac:dyDescent="0.25">
      <c r="A12" s="1"/>
      <c r="B12" s="13" t="s">
        <v>10</v>
      </c>
      <c r="C12" s="39"/>
      <c r="D12" s="26"/>
      <c r="E12" s="1"/>
    </row>
    <row r="13" spans="1:5" ht="15.75" x14ac:dyDescent="0.25">
      <c r="A13" s="1"/>
      <c r="B13" s="27" t="s">
        <v>11</v>
      </c>
      <c r="C13" s="40"/>
      <c r="D13" s="29"/>
      <c r="E13" s="1"/>
    </row>
    <row r="14" spans="1:5" ht="15.75" x14ac:dyDescent="0.25">
      <c r="A14" s="1"/>
      <c r="B14" s="13" t="s">
        <v>12</v>
      </c>
      <c r="C14" s="33"/>
      <c r="D14" s="26"/>
      <c r="E14" s="1"/>
    </row>
    <row r="15" spans="1:5" ht="15.75" x14ac:dyDescent="0.25">
      <c r="A15" s="1"/>
      <c r="B15" s="27" t="s">
        <v>13</v>
      </c>
      <c r="C15" s="40"/>
      <c r="D15" s="42"/>
      <c r="E15" s="1"/>
    </row>
    <row r="16" spans="1:5" ht="15.75" x14ac:dyDescent="0.25">
      <c r="A16" s="1"/>
      <c r="B16" s="13" t="s">
        <v>14</v>
      </c>
      <c r="C16" s="38"/>
      <c r="D16" s="43"/>
      <c r="E16" s="1"/>
    </row>
    <row r="17" spans="1:5" ht="15.75" x14ac:dyDescent="0.25">
      <c r="A17" s="1"/>
      <c r="B17" s="27" t="s">
        <v>15</v>
      </c>
      <c r="C17" s="40"/>
      <c r="D17" s="44"/>
      <c r="E17" s="1"/>
    </row>
    <row r="18" spans="1:5" ht="16.5" thickBot="1" x14ac:dyDescent="0.3">
      <c r="A18" s="1"/>
      <c r="B18" s="30" t="s">
        <v>16</v>
      </c>
      <c r="C18" s="31">
        <f>SUM(C6:C17)</f>
        <v>4907.59</v>
      </c>
      <c r="D18" s="32">
        <f>SUM(D6:D17)</f>
        <v>19056</v>
      </c>
      <c r="E18" s="1"/>
    </row>
    <row r="19" spans="1:5" x14ac:dyDescent="0.25">
      <c r="A19" s="1"/>
      <c r="B19" s="1"/>
      <c r="C19" s="1"/>
      <c r="D19" s="1"/>
      <c r="E19" s="1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topLeftCell="B1" zoomScale="85" zoomScaleNormal="85" workbookViewId="0">
      <selection activeCell="K23" sqref="K23"/>
    </sheetView>
  </sheetViews>
  <sheetFormatPr defaultRowHeight="15" x14ac:dyDescent="0.25"/>
  <cols>
    <col min="1" max="2" width="25.7109375" style="1" customWidth="1"/>
    <col min="3" max="3" width="22.7109375" style="1" customWidth="1"/>
    <col min="4" max="4" width="25.42578125" style="1" customWidth="1"/>
    <col min="5" max="16384" width="9.140625" style="1"/>
  </cols>
  <sheetData>
    <row r="1" spans="1:18" x14ac:dyDescent="0.25">
      <c r="A1" s="3"/>
    </row>
    <row r="3" spans="1:18" ht="15.75" thickBot="1" x14ac:dyDescent="0.3"/>
    <row r="4" spans="1:18" ht="22.5" customHeight="1" thickBot="1" x14ac:dyDescent="0.3">
      <c r="A4" s="3"/>
      <c r="B4" s="61" t="s">
        <v>19</v>
      </c>
      <c r="C4" s="62"/>
      <c r="D4" s="63"/>
      <c r="E4" s="2"/>
    </row>
    <row r="5" spans="1:18" ht="19.5" thickTop="1" x14ac:dyDescent="0.3">
      <c r="A5" s="4"/>
      <c r="B5" s="10" t="s">
        <v>2</v>
      </c>
      <c r="C5" s="11" t="s">
        <v>17</v>
      </c>
      <c r="D5" s="12" t="s">
        <v>3</v>
      </c>
    </row>
    <row r="6" spans="1:18" ht="15.75" x14ac:dyDescent="0.25">
      <c r="B6" s="55" t="s">
        <v>21</v>
      </c>
      <c r="C6" s="52">
        <v>5626.36</v>
      </c>
      <c r="D6" s="29">
        <v>5167</v>
      </c>
    </row>
    <row r="7" spans="1:18" ht="15.75" x14ac:dyDescent="0.25">
      <c r="B7" s="54" t="s">
        <v>22</v>
      </c>
      <c r="C7" s="51">
        <v>96.66</v>
      </c>
      <c r="D7" s="26">
        <v>100</v>
      </c>
    </row>
    <row r="8" spans="1:18" ht="15.75" x14ac:dyDescent="0.25">
      <c r="B8" s="55" t="s">
        <v>23</v>
      </c>
      <c r="C8" s="52">
        <v>2699.84</v>
      </c>
      <c r="D8" s="29">
        <v>3177</v>
      </c>
    </row>
    <row r="9" spans="1:18" ht="15.75" x14ac:dyDescent="0.25">
      <c r="B9" s="54" t="s">
        <v>24</v>
      </c>
      <c r="C9" s="53">
        <v>3533.92</v>
      </c>
      <c r="D9" s="26">
        <v>4530</v>
      </c>
    </row>
    <row r="10" spans="1:18" ht="15.75" x14ac:dyDescent="0.25">
      <c r="B10" s="55" t="s">
        <v>25</v>
      </c>
      <c r="C10" s="50">
        <v>3310.33</v>
      </c>
      <c r="D10" s="29">
        <v>4381</v>
      </c>
    </row>
    <row r="11" spans="1:18" ht="15.75" x14ac:dyDescent="0.25">
      <c r="B11" s="54" t="s">
        <v>26</v>
      </c>
      <c r="C11" s="49">
        <v>3092.41</v>
      </c>
      <c r="D11" s="26">
        <v>4123</v>
      </c>
      <c r="R11" s="1" t="s">
        <v>20</v>
      </c>
    </row>
    <row r="12" spans="1:18" ht="15.75" x14ac:dyDescent="0.25">
      <c r="B12" s="55" t="s">
        <v>27</v>
      </c>
      <c r="C12" s="59">
        <v>2432.5300000000002</v>
      </c>
      <c r="D12" s="42">
        <v>3520</v>
      </c>
    </row>
    <row r="13" spans="1:18" ht="15.75" x14ac:dyDescent="0.25">
      <c r="B13" s="54" t="s">
        <v>28</v>
      </c>
      <c r="C13" s="60">
        <v>1716.12</v>
      </c>
      <c r="D13" s="43">
        <v>2447</v>
      </c>
    </row>
    <row r="14" spans="1:18" ht="15.75" x14ac:dyDescent="0.25">
      <c r="B14" s="55" t="s">
        <v>29</v>
      </c>
      <c r="C14" s="59">
        <v>4151.91</v>
      </c>
      <c r="D14" s="44">
        <v>5723</v>
      </c>
    </row>
    <row r="15" spans="1:18" ht="15.75" x14ac:dyDescent="0.25">
      <c r="B15" s="54" t="s">
        <v>30</v>
      </c>
      <c r="C15" s="67">
        <v>149.41999999999999</v>
      </c>
      <c r="D15" s="46">
        <v>6586</v>
      </c>
    </row>
    <row r="16" spans="1:18" ht="15.75" x14ac:dyDescent="0.25">
      <c r="B16" s="55" t="s">
        <v>31</v>
      </c>
      <c r="C16" s="68">
        <v>3316.37</v>
      </c>
      <c r="D16" s="29">
        <v>7630</v>
      </c>
    </row>
    <row r="17" spans="2:4" ht="15.75" x14ac:dyDescent="0.25">
      <c r="B17" s="54" t="s">
        <v>32</v>
      </c>
      <c r="C17" s="69">
        <v>1441.8</v>
      </c>
      <c r="D17" s="26">
        <v>4840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="80" zoomScaleNormal="80" workbookViewId="0">
      <selection activeCell="R18" sqref="R18"/>
    </sheetView>
  </sheetViews>
  <sheetFormatPr defaultRowHeight="15" x14ac:dyDescent="0.25"/>
  <cols>
    <col min="1" max="1" width="8.28515625" style="1" customWidth="1"/>
    <col min="2" max="2" width="21.5703125" style="1" customWidth="1"/>
    <col min="3" max="3" width="21.85546875" style="1" customWidth="1"/>
    <col min="4" max="4" width="27.42578125" style="1" customWidth="1"/>
    <col min="5" max="6" width="22.7109375" style="1" customWidth="1"/>
    <col min="7" max="16384" width="9.140625" style="1"/>
  </cols>
  <sheetData>
    <row r="1" spans="1:8" x14ac:dyDescent="0.25">
      <c r="A1" s="3"/>
      <c r="B1" s="3"/>
      <c r="C1" s="3"/>
      <c r="D1" s="3"/>
    </row>
    <row r="3" spans="1:8" ht="15.75" thickBot="1" x14ac:dyDescent="0.3">
      <c r="F3" s="6"/>
    </row>
    <row r="4" spans="1:8" ht="27.75" customHeight="1" x14ac:dyDescent="0.7">
      <c r="A4" s="7"/>
      <c r="B4" s="64" t="s">
        <v>19</v>
      </c>
      <c r="C4" s="65"/>
      <c r="D4" s="66"/>
      <c r="E4" s="3"/>
      <c r="F4" s="8"/>
      <c r="H4" s="2"/>
    </row>
    <row r="5" spans="1:8" ht="18.75" x14ac:dyDescent="0.3">
      <c r="A5" s="9"/>
      <c r="B5" s="34" t="s">
        <v>0</v>
      </c>
      <c r="C5" s="35" t="s">
        <v>18</v>
      </c>
      <c r="D5" s="36" t="s">
        <v>1</v>
      </c>
    </row>
    <row r="6" spans="1:8" ht="18.75" x14ac:dyDescent="0.3">
      <c r="A6" s="9"/>
      <c r="B6" s="27">
        <v>2004</v>
      </c>
      <c r="C6" s="56">
        <v>6607.91</v>
      </c>
      <c r="D6" s="18">
        <v>15709</v>
      </c>
    </row>
    <row r="7" spans="1:8" ht="18.75" x14ac:dyDescent="0.3">
      <c r="A7" s="9"/>
      <c r="B7" s="13">
        <v>2005</v>
      </c>
      <c r="C7" s="57">
        <v>5208.5200000000004</v>
      </c>
      <c r="D7" s="15">
        <v>11790</v>
      </c>
    </row>
    <row r="8" spans="1:8" ht="18.75" x14ac:dyDescent="0.3">
      <c r="A8" s="9"/>
      <c r="B8" s="27">
        <v>2006</v>
      </c>
      <c r="C8" s="56">
        <v>6582.18</v>
      </c>
      <c r="D8" s="18">
        <v>14029</v>
      </c>
    </row>
    <row r="9" spans="1:8" ht="18.75" x14ac:dyDescent="0.3">
      <c r="A9" s="9"/>
      <c r="B9" s="13">
        <v>2007</v>
      </c>
      <c r="C9" s="57">
        <v>8189.64</v>
      </c>
      <c r="D9" s="15">
        <v>19955</v>
      </c>
    </row>
    <row r="10" spans="1:8" ht="18.75" x14ac:dyDescent="0.3">
      <c r="A10" s="9"/>
      <c r="B10" s="27">
        <v>2008</v>
      </c>
      <c r="C10" s="56">
        <v>17008.2</v>
      </c>
      <c r="D10" s="18">
        <v>39547</v>
      </c>
    </row>
    <row r="11" spans="1:8" ht="18.75" x14ac:dyDescent="0.3">
      <c r="A11" s="9"/>
      <c r="B11" s="13">
        <v>2009</v>
      </c>
      <c r="C11" s="57">
        <v>15011.42</v>
      </c>
      <c r="D11" s="15">
        <v>34440</v>
      </c>
    </row>
    <row r="12" spans="1:8" ht="18.75" x14ac:dyDescent="0.3">
      <c r="A12" s="9"/>
      <c r="B12" s="27">
        <v>2010</v>
      </c>
      <c r="C12" s="56">
        <v>9312.25</v>
      </c>
      <c r="D12" s="18">
        <v>21412</v>
      </c>
    </row>
    <row r="13" spans="1:8" ht="18.75" x14ac:dyDescent="0.3">
      <c r="A13" s="9"/>
      <c r="B13" s="13">
        <v>2011</v>
      </c>
      <c r="C13" s="57">
        <v>7256.85</v>
      </c>
      <c r="D13" s="15">
        <v>15937</v>
      </c>
    </row>
    <row r="14" spans="1:8" ht="15.75" x14ac:dyDescent="0.25">
      <c r="B14" s="16">
        <v>2012</v>
      </c>
      <c r="C14" s="56">
        <f>'2012'!C$18</f>
        <v>7669.87</v>
      </c>
      <c r="D14" s="18">
        <f>'2012'!D$18</f>
        <v>15721</v>
      </c>
    </row>
    <row r="15" spans="1:8" ht="15.75" x14ac:dyDescent="0.25">
      <c r="B15" s="13">
        <v>2013</v>
      </c>
      <c r="C15" s="57">
        <f>'2013'!C$18</f>
        <v>11315.129999999997</v>
      </c>
      <c r="D15" s="15">
        <f>'2013'!D$18</f>
        <v>29201</v>
      </c>
    </row>
    <row r="16" spans="1:8" ht="15.75" x14ac:dyDescent="0.25">
      <c r="B16" s="16">
        <v>2014</v>
      </c>
      <c r="C16" s="56">
        <f>'2014'!C$18</f>
        <v>10694.04</v>
      </c>
      <c r="D16" s="18">
        <f>'2014'!D$18</f>
        <v>25132</v>
      </c>
    </row>
    <row r="17" spans="2:4" ht="15.75" x14ac:dyDescent="0.25">
      <c r="B17" s="13">
        <v>2015</v>
      </c>
      <c r="C17" s="57">
        <f>'2015'!C$18</f>
        <v>11978.01</v>
      </c>
      <c r="D17" s="15">
        <f>'2015'!D$18</f>
        <v>17486</v>
      </c>
    </row>
    <row r="18" spans="2:4" ht="15.75" x14ac:dyDescent="0.25">
      <c r="B18" s="16">
        <v>2016</v>
      </c>
      <c r="C18" s="56">
        <f>'2016'!C$18</f>
        <v>14169.610000000002</v>
      </c>
      <c r="D18" s="18">
        <f>'2016'!D$18</f>
        <v>19609</v>
      </c>
    </row>
    <row r="19" spans="2:4" ht="15.75" x14ac:dyDescent="0.25">
      <c r="B19" s="13">
        <v>2017</v>
      </c>
      <c r="C19" s="57">
        <f>'2017'!C$18</f>
        <v>9051.5499999999993</v>
      </c>
      <c r="D19" s="15">
        <f>'2017'!D$18</f>
        <v>15110</v>
      </c>
    </row>
    <row r="20" spans="2:4" ht="15.75" x14ac:dyDescent="0.25">
      <c r="B20" s="16">
        <v>2018</v>
      </c>
      <c r="C20" s="58">
        <f>'2018'!C$18</f>
        <v>22506.47</v>
      </c>
      <c r="D20" s="37">
        <f>'2018'!D$18</f>
        <v>28841</v>
      </c>
    </row>
    <row r="21" spans="2:4" ht="15.75" x14ac:dyDescent="0.25">
      <c r="B21" s="13">
        <v>2019</v>
      </c>
      <c r="C21" s="57">
        <f>'2019'!C18</f>
        <v>30875.559999999998</v>
      </c>
      <c r="D21" s="15">
        <f>'2019'!D18</f>
        <v>38128</v>
      </c>
    </row>
    <row r="22" spans="2:4" ht="15.75" x14ac:dyDescent="0.25">
      <c r="B22" s="16">
        <v>2020</v>
      </c>
      <c r="C22" s="52">
        <f>'2020'!C18</f>
        <v>27314.879999999997</v>
      </c>
      <c r="D22" s="47">
        <f>'2020'!D18</f>
        <v>36338</v>
      </c>
    </row>
    <row r="23" spans="2:4" ht="15.75" x14ac:dyDescent="0.25">
      <c r="B23" s="13">
        <v>2021</v>
      </c>
      <c r="C23" s="57">
        <f>'2021'!C18</f>
        <v>33363.800000000003</v>
      </c>
      <c r="D23" s="15">
        <f>'2021'!D18</f>
        <v>38388</v>
      </c>
    </row>
    <row r="24" spans="2:4" ht="15.75" x14ac:dyDescent="0.25">
      <c r="B24" s="13">
        <v>2022</v>
      </c>
      <c r="C24" s="57">
        <v>50177.460000000006</v>
      </c>
      <c r="D24" s="15">
        <v>55514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/>
  </sheetViews>
  <sheetFormatPr defaultRowHeight="15" x14ac:dyDescent="0.25"/>
  <cols>
    <col min="1" max="2" width="25.7109375" style="1" customWidth="1"/>
    <col min="3" max="3" width="22.7109375" style="1" customWidth="1"/>
    <col min="4" max="4" width="25.42578125" style="1" customWidth="1"/>
    <col min="5" max="16384" width="9.140625" style="1"/>
  </cols>
  <sheetData>
    <row r="1" spans="1:5" x14ac:dyDescent="0.25">
      <c r="A1" s="3"/>
    </row>
    <row r="3" spans="1:5" ht="15.75" thickBot="1" x14ac:dyDescent="0.3"/>
    <row r="4" spans="1:5" ht="22.5" customHeight="1" thickBot="1" x14ac:dyDescent="0.75">
      <c r="A4" s="7"/>
      <c r="B4" s="61" t="s">
        <v>19</v>
      </c>
      <c r="C4" s="62"/>
      <c r="D4" s="63"/>
      <c r="E4" s="2"/>
    </row>
    <row r="5" spans="1:5" ht="19.5" thickTop="1" x14ac:dyDescent="0.3">
      <c r="A5" s="9"/>
      <c r="B5" s="10" t="s">
        <v>2</v>
      </c>
      <c r="C5" s="11" t="s">
        <v>17</v>
      </c>
      <c r="D5" s="12" t="s">
        <v>3</v>
      </c>
    </row>
    <row r="6" spans="1:5" ht="15.75" x14ac:dyDescent="0.25">
      <c r="B6" s="13" t="s">
        <v>4</v>
      </c>
      <c r="C6" s="14">
        <v>1373.9</v>
      </c>
      <c r="D6" s="15">
        <v>2322</v>
      </c>
    </row>
    <row r="7" spans="1:5" ht="15.75" x14ac:dyDescent="0.25">
      <c r="B7" s="16" t="s">
        <v>5</v>
      </c>
      <c r="C7" s="17">
        <v>948.91</v>
      </c>
      <c r="D7" s="18">
        <v>2557</v>
      </c>
    </row>
    <row r="8" spans="1:5" ht="15.75" x14ac:dyDescent="0.25">
      <c r="B8" s="13" t="s">
        <v>6</v>
      </c>
      <c r="C8" s="14">
        <v>638.49</v>
      </c>
      <c r="D8" s="15">
        <v>1752</v>
      </c>
    </row>
    <row r="9" spans="1:5" ht="15.75" x14ac:dyDescent="0.25">
      <c r="B9" s="16" t="s">
        <v>7</v>
      </c>
      <c r="C9" s="17">
        <v>603.04999999999995</v>
      </c>
      <c r="D9" s="18">
        <v>1607</v>
      </c>
    </row>
    <row r="10" spans="1:5" ht="15.75" x14ac:dyDescent="0.25">
      <c r="B10" s="13" t="s">
        <v>8</v>
      </c>
      <c r="C10" s="14">
        <v>700.56</v>
      </c>
      <c r="D10" s="15">
        <v>1976</v>
      </c>
    </row>
    <row r="11" spans="1:5" ht="15.75" x14ac:dyDescent="0.25">
      <c r="B11" s="16" t="s">
        <v>9</v>
      </c>
      <c r="C11" s="17">
        <v>953.35</v>
      </c>
      <c r="D11" s="18">
        <v>2704</v>
      </c>
    </row>
    <row r="12" spans="1:5" ht="15.75" x14ac:dyDescent="0.25">
      <c r="B12" s="13" t="s">
        <v>10</v>
      </c>
      <c r="C12" s="14">
        <v>1075.32</v>
      </c>
      <c r="D12" s="15">
        <v>3061</v>
      </c>
    </row>
    <row r="13" spans="1:5" ht="15.75" x14ac:dyDescent="0.25">
      <c r="B13" s="16" t="s">
        <v>11</v>
      </c>
      <c r="C13" s="17">
        <v>1340.54</v>
      </c>
      <c r="D13" s="18">
        <v>3723</v>
      </c>
    </row>
    <row r="14" spans="1:5" ht="15.75" x14ac:dyDescent="0.25">
      <c r="B14" s="13" t="s">
        <v>12</v>
      </c>
      <c r="C14" s="14">
        <v>942.94</v>
      </c>
      <c r="D14" s="15">
        <v>2628</v>
      </c>
    </row>
    <row r="15" spans="1:5" ht="15.75" x14ac:dyDescent="0.25">
      <c r="B15" s="16" t="s">
        <v>13</v>
      </c>
      <c r="C15" s="17">
        <v>790.47</v>
      </c>
      <c r="D15" s="18">
        <v>2193</v>
      </c>
    </row>
    <row r="16" spans="1:5" ht="15.75" x14ac:dyDescent="0.25">
      <c r="B16" s="13" t="s">
        <v>14</v>
      </c>
      <c r="C16" s="14">
        <v>944.46</v>
      </c>
      <c r="D16" s="15">
        <v>2339</v>
      </c>
    </row>
    <row r="17" spans="2:4" ht="15.75" x14ac:dyDescent="0.25">
      <c r="B17" s="16" t="s">
        <v>15</v>
      </c>
      <c r="C17" s="17">
        <v>1003.14</v>
      </c>
      <c r="D17" s="18">
        <v>2339</v>
      </c>
    </row>
    <row r="18" spans="2:4" ht="16.5" thickBot="1" x14ac:dyDescent="0.3">
      <c r="B18" s="19" t="s">
        <v>16</v>
      </c>
      <c r="C18" s="20">
        <f>SUM(C6:C17)</f>
        <v>11315.129999999997</v>
      </c>
      <c r="D18" s="21">
        <f>SUM(D6:D17)</f>
        <v>29201</v>
      </c>
    </row>
    <row r="19" spans="2:4" x14ac:dyDescent="0.25">
      <c r="C19" s="5"/>
      <c r="D19" s="5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/>
  </sheetViews>
  <sheetFormatPr defaultRowHeight="15" x14ac:dyDescent="0.25"/>
  <cols>
    <col min="1" max="2" width="25.7109375" style="1" customWidth="1"/>
    <col min="3" max="3" width="22.7109375" style="1" customWidth="1"/>
    <col min="4" max="4" width="25.42578125" style="1" customWidth="1"/>
    <col min="5" max="16384" width="9.140625" style="1"/>
  </cols>
  <sheetData>
    <row r="1" spans="1:5" x14ac:dyDescent="0.25">
      <c r="A1" s="3"/>
    </row>
    <row r="3" spans="1:5" ht="15.75" thickBot="1" x14ac:dyDescent="0.3"/>
    <row r="4" spans="1:5" ht="22.5" customHeight="1" thickBot="1" x14ac:dyDescent="0.75">
      <c r="A4" s="7"/>
      <c r="B4" s="61" t="s">
        <v>19</v>
      </c>
      <c r="C4" s="62"/>
      <c r="D4" s="63"/>
      <c r="E4" s="2"/>
    </row>
    <row r="5" spans="1:5" ht="19.5" thickTop="1" x14ac:dyDescent="0.3">
      <c r="A5" s="9"/>
      <c r="B5" s="10" t="s">
        <v>2</v>
      </c>
      <c r="C5" s="11" t="s">
        <v>17</v>
      </c>
      <c r="D5" s="12" t="s">
        <v>3</v>
      </c>
    </row>
    <row r="6" spans="1:5" ht="15.75" x14ac:dyDescent="0.25">
      <c r="B6" s="13" t="s">
        <v>4</v>
      </c>
      <c r="C6" s="14">
        <v>2376.14</v>
      </c>
      <c r="D6" s="15">
        <v>4999</v>
      </c>
    </row>
    <row r="7" spans="1:5" ht="15.75" x14ac:dyDescent="0.25">
      <c r="B7" s="16" t="s">
        <v>5</v>
      </c>
      <c r="C7" s="17">
        <v>2091.7800000000002</v>
      </c>
      <c r="D7" s="18">
        <v>4991</v>
      </c>
    </row>
    <row r="8" spans="1:5" ht="15.75" x14ac:dyDescent="0.25">
      <c r="B8" s="13" t="s">
        <v>6</v>
      </c>
      <c r="C8" s="14">
        <v>511.15</v>
      </c>
      <c r="D8" s="15">
        <v>1236</v>
      </c>
    </row>
    <row r="9" spans="1:5" ht="15.75" x14ac:dyDescent="0.25">
      <c r="B9" s="16" t="s">
        <v>7</v>
      </c>
      <c r="C9" s="17">
        <v>601.54999999999995</v>
      </c>
      <c r="D9" s="18">
        <v>1291</v>
      </c>
    </row>
    <row r="10" spans="1:5" ht="15.75" x14ac:dyDescent="0.25">
      <c r="B10" s="13" t="s">
        <v>8</v>
      </c>
      <c r="C10" s="14">
        <v>443.83</v>
      </c>
      <c r="D10" s="15">
        <v>1102</v>
      </c>
    </row>
    <row r="11" spans="1:5" ht="15.75" x14ac:dyDescent="0.25">
      <c r="B11" s="16" t="s">
        <v>9</v>
      </c>
      <c r="C11" s="17">
        <v>765.14</v>
      </c>
      <c r="D11" s="18">
        <v>1912</v>
      </c>
    </row>
    <row r="12" spans="1:5" ht="15.75" x14ac:dyDescent="0.25">
      <c r="B12" s="13" t="s">
        <v>10</v>
      </c>
      <c r="C12" s="14">
        <v>747.48</v>
      </c>
      <c r="D12" s="15">
        <v>1873</v>
      </c>
    </row>
    <row r="13" spans="1:5" ht="15.75" x14ac:dyDescent="0.25">
      <c r="B13" s="16" t="s">
        <v>11</v>
      </c>
      <c r="C13" s="17">
        <v>699.78</v>
      </c>
      <c r="D13" s="18">
        <v>1757</v>
      </c>
    </row>
    <row r="14" spans="1:5" ht="15.75" x14ac:dyDescent="0.25">
      <c r="B14" s="13" t="s">
        <v>12</v>
      </c>
      <c r="C14" s="14">
        <v>689.61</v>
      </c>
      <c r="D14" s="15">
        <v>1732</v>
      </c>
    </row>
    <row r="15" spans="1:5" ht="15.75" x14ac:dyDescent="0.25">
      <c r="B15" s="16" t="s">
        <v>13</v>
      </c>
      <c r="C15" s="17">
        <v>574.70000000000005</v>
      </c>
      <c r="D15" s="18">
        <v>1417</v>
      </c>
    </row>
    <row r="16" spans="1:5" ht="15.75" x14ac:dyDescent="0.25">
      <c r="B16" s="13" t="s">
        <v>14</v>
      </c>
      <c r="C16" s="14">
        <v>577.80999999999995</v>
      </c>
      <c r="D16" s="15">
        <v>1451</v>
      </c>
    </row>
    <row r="17" spans="2:4" ht="15.75" x14ac:dyDescent="0.25">
      <c r="B17" s="16" t="s">
        <v>15</v>
      </c>
      <c r="C17" s="17">
        <v>615.07000000000005</v>
      </c>
      <c r="D17" s="18">
        <v>1371</v>
      </c>
    </row>
    <row r="18" spans="2:4" ht="16.5" thickBot="1" x14ac:dyDescent="0.3">
      <c r="B18" s="19" t="s">
        <v>16</v>
      </c>
      <c r="C18" s="20">
        <f>SUM(C6:C17)</f>
        <v>10694.04</v>
      </c>
      <c r="D18" s="21">
        <f>SUM(D6:D17)</f>
        <v>25132</v>
      </c>
    </row>
    <row r="19" spans="2:4" x14ac:dyDescent="0.25">
      <c r="C19" s="5"/>
      <c r="D19" s="5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/>
  </sheetViews>
  <sheetFormatPr defaultRowHeight="15" x14ac:dyDescent="0.25"/>
  <cols>
    <col min="1" max="2" width="25.7109375" style="1" customWidth="1"/>
    <col min="3" max="3" width="22.7109375" style="1" customWidth="1"/>
    <col min="4" max="4" width="25.42578125" style="1" customWidth="1"/>
    <col min="5" max="16384" width="9.140625" style="1"/>
  </cols>
  <sheetData>
    <row r="1" spans="1:5" x14ac:dyDescent="0.25">
      <c r="A1" s="3"/>
    </row>
    <row r="3" spans="1:5" ht="15.75" thickBot="1" x14ac:dyDescent="0.3"/>
    <row r="4" spans="1:5" ht="22.5" customHeight="1" thickBot="1" x14ac:dyDescent="0.75">
      <c r="A4" s="7"/>
      <c r="B4" s="61" t="s">
        <v>19</v>
      </c>
      <c r="C4" s="62"/>
      <c r="D4" s="63"/>
      <c r="E4" s="2"/>
    </row>
    <row r="5" spans="1:5" ht="19.5" thickTop="1" x14ac:dyDescent="0.3">
      <c r="A5" s="9"/>
      <c r="B5" s="10" t="s">
        <v>2</v>
      </c>
      <c r="C5" s="11" t="s">
        <v>17</v>
      </c>
      <c r="D5" s="12" t="s">
        <v>3</v>
      </c>
    </row>
    <row r="6" spans="1:5" ht="15.75" x14ac:dyDescent="0.25">
      <c r="B6" s="13" t="s">
        <v>4</v>
      </c>
      <c r="C6" s="14">
        <v>1014.66</v>
      </c>
      <c r="D6" s="15">
        <v>1931</v>
      </c>
    </row>
    <row r="7" spans="1:5" ht="15.75" x14ac:dyDescent="0.25">
      <c r="B7" s="16" t="s">
        <v>5</v>
      </c>
      <c r="C7" s="17">
        <v>999.29</v>
      </c>
      <c r="D7" s="18">
        <v>1839</v>
      </c>
    </row>
    <row r="8" spans="1:5" ht="15.75" x14ac:dyDescent="0.25">
      <c r="B8" s="13" t="s">
        <v>6</v>
      </c>
      <c r="C8" s="14">
        <v>1081.6400000000001</v>
      </c>
      <c r="D8" s="15">
        <v>1631</v>
      </c>
    </row>
    <row r="9" spans="1:5" ht="15.75" x14ac:dyDescent="0.25">
      <c r="B9" s="16" t="s">
        <v>7</v>
      </c>
      <c r="C9" s="17">
        <v>1096.8499999999999</v>
      </c>
      <c r="D9" s="18">
        <v>1565</v>
      </c>
    </row>
    <row r="10" spans="1:5" ht="15.75" x14ac:dyDescent="0.25">
      <c r="B10" s="13" t="s">
        <v>8</v>
      </c>
      <c r="C10" s="14">
        <v>1015.66</v>
      </c>
      <c r="D10" s="15">
        <v>1395</v>
      </c>
    </row>
    <row r="11" spans="1:5" ht="15.75" x14ac:dyDescent="0.25">
      <c r="B11" s="16" t="s">
        <v>9</v>
      </c>
      <c r="C11" s="17">
        <v>1025.57</v>
      </c>
      <c r="D11" s="18">
        <v>1408</v>
      </c>
    </row>
    <row r="12" spans="1:5" ht="15.75" x14ac:dyDescent="0.25">
      <c r="B12" s="13" t="s">
        <v>10</v>
      </c>
      <c r="C12" s="14">
        <v>1144.51</v>
      </c>
      <c r="D12" s="15">
        <v>1597</v>
      </c>
    </row>
    <row r="13" spans="1:5" ht="15.75" x14ac:dyDescent="0.25">
      <c r="B13" s="16" t="s">
        <v>11</v>
      </c>
      <c r="C13" s="17">
        <v>916.65</v>
      </c>
      <c r="D13" s="18">
        <v>1244</v>
      </c>
    </row>
    <row r="14" spans="1:5" ht="15.75" x14ac:dyDescent="0.25">
      <c r="B14" s="13" t="s">
        <v>12</v>
      </c>
      <c r="C14" s="14">
        <v>1116.69</v>
      </c>
      <c r="D14" s="15">
        <v>1548</v>
      </c>
    </row>
    <row r="15" spans="1:5" ht="15.75" x14ac:dyDescent="0.25">
      <c r="B15" s="16" t="s">
        <v>13</v>
      </c>
      <c r="C15" s="17">
        <v>694.55</v>
      </c>
      <c r="D15" s="18">
        <v>926</v>
      </c>
    </row>
    <row r="16" spans="1:5" ht="15.75" x14ac:dyDescent="0.25">
      <c r="B16" s="13" t="s">
        <v>14</v>
      </c>
      <c r="C16" s="14">
        <v>895.43</v>
      </c>
      <c r="D16" s="15">
        <v>1132</v>
      </c>
    </row>
    <row r="17" spans="2:4" ht="15.75" x14ac:dyDescent="0.25">
      <c r="B17" s="16" t="s">
        <v>15</v>
      </c>
      <c r="C17" s="17">
        <v>976.51</v>
      </c>
      <c r="D17" s="18">
        <v>1270</v>
      </c>
    </row>
    <row r="18" spans="2:4" ht="16.5" thickBot="1" x14ac:dyDescent="0.3">
      <c r="B18" s="19" t="s">
        <v>16</v>
      </c>
      <c r="C18" s="20">
        <v>11978.01</v>
      </c>
      <c r="D18" s="21">
        <v>17486</v>
      </c>
    </row>
    <row r="19" spans="2:4" x14ac:dyDescent="0.25">
      <c r="C19" s="5"/>
      <c r="D19" s="5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workbookViewId="0"/>
  </sheetViews>
  <sheetFormatPr defaultRowHeight="15" x14ac:dyDescent="0.25"/>
  <cols>
    <col min="1" max="2" width="25.7109375" style="1" customWidth="1"/>
    <col min="3" max="3" width="22.7109375" style="1" customWidth="1"/>
    <col min="4" max="4" width="25.42578125" style="1" customWidth="1"/>
    <col min="5" max="16384" width="9.140625" style="1"/>
  </cols>
  <sheetData>
    <row r="3" spans="2:4" ht="15.75" thickBot="1" x14ac:dyDescent="0.3"/>
    <row r="4" spans="2:4" ht="21.75" thickBot="1" x14ac:dyDescent="0.3">
      <c r="B4" s="61" t="s">
        <v>19</v>
      </c>
      <c r="C4" s="62"/>
      <c r="D4" s="63"/>
    </row>
    <row r="5" spans="2:4" ht="19.5" thickTop="1" x14ac:dyDescent="0.3">
      <c r="B5" s="10" t="s">
        <v>2</v>
      </c>
      <c r="C5" s="11" t="s">
        <v>17</v>
      </c>
      <c r="D5" s="12" t="s">
        <v>3</v>
      </c>
    </row>
    <row r="6" spans="2:4" ht="15.75" x14ac:dyDescent="0.25">
      <c r="B6" s="13" t="s">
        <v>4</v>
      </c>
      <c r="C6" s="14">
        <v>1420.73</v>
      </c>
      <c r="D6" s="15">
        <v>1825</v>
      </c>
    </row>
    <row r="7" spans="2:4" ht="15.75" x14ac:dyDescent="0.25">
      <c r="B7" s="16" t="s">
        <v>5</v>
      </c>
      <c r="C7" s="17">
        <v>1441.94</v>
      </c>
      <c r="D7" s="18">
        <v>1826</v>
      </c>
    </row>
    <row r="8" spans="2:4" ht="15.75" x14ac:dyDescent="0.25">
      <c r="B8" s="13" t="s">
        <v>6</v>
      </c>
      <c r="C8" s="14">
        <v>1270.8699999999999</v>
      </c>
      <c r="D8" s="15">
        <v>1626</v>
      </c>
    </row>
    <row r="9" spans="2:4" ht="15.75" x14ac:dyDescent="0.25">
      <c r="B9" s="16" t="s">
        <v>7</v>
      </c>
      <c r="C9" s="17">
        <v>1199</v>
      </c>
      <c r="D9" s="18">
        <v>1556</v>
      </c>
    </row>
    <row r="10" spans="2:4" ht="15.75" x14ac:dyDescent="0.25">
      <c r="B10" s="13" t="s">
        <v>8</v>
      </c>
      <c r="C10" s="14">
        <v>1257.06</v>
      </c>
      <c r="D10" s="15">
        <v>1778</v>
      </c>
    </row>
    <row r="11" spans="2:4" ht="15.75" x14ac:dyDescent="0.25">
      <c r="B11" s="16" t="s">
        <v>9</v>
      </c>
      <c r="C11" s="17">
        <v>1642.25</v>
      </c>
      <c r="D11" s="18">
        <v>2335</v>
      </c>
    </row>
    <row r="12" spans="2:4" ht="15.75" x14ac:dyDescent="0.25">
      <c r="B12" s="13" t="s">
        <v>10</v>
      </c>
      <c r="C12" s="14">
        <v>1392.69</v>
      </c>
      <c r="D12" s="15">
        <v>1973</v>
      </c>
    </row>
    <row r="13" spans="2:4" ht="15.75" x14ac:dyDescent="0.25">
      <c r="B13" s="16" t="s">
        <v>11</v>
      </c>
      <c r="C13" s="17">
        <v>1318.88</v>
      </c>
      <c r="D13" s="18">
        <v>1908</v>
      </c>
    </row>
    <row r="14" spans="2:4" ht="15.75" x14ac:dyDescent="0.25">
      <c r="B14" s="13" t="s">
        <v>12</v>
      </c>
      <c r="C14" s="14">
        <v>1148.8900000000001</v>
      </c>
      <c r="D14" s="15">
        <v>1624</v>
      </c>
    </row>
    <row r="15" spans="2:4" ht="15.75" x14ac:dyDescent="0.25">
      <c r="B15" s="16" t="s">
        <v>13</v>
      </c>
      <c r="C15" s="17">
        <v>762.85</v>
      </c>
      <c r="D15" s="18">
        <v>1108</v>
      </c>
    </row>
    <row r="16" spans="2:4" ht="15.75" x14ac:dyDescent="0.25">
      <c r="B16" s="13" t="s">
        <v>14</v>
      </c>
      <c r="C16" s="14">
        <v>632.09</v>
      </c>
      <c r="D16" s="15">
        <v>911</v>
      </c>
    </row>
    <row r="17" spans="2:4" ht="15.75" x14ac:dyDescent="0.25">
      <c r="B17" s="16" t="s">
        <v>15</v>
      </c>
      <c r="C17" s="17">
        <v>682.36</v>
      </c>
      <c r="D17" s="18">
        <v>1139</v>
      </c>
    </row>
    <row r="18" spans="2:4" ht="16.5" thickBot="1" x14ac:dyDescent="0.3">
      <c r="B18" s="19" t="s">
        <v>16</v>
      </c>
      <c r="C18" s="20">
        <f>SUM(C6:C17)</f>
        <v>14169.610000000002</v>
      </c>
      <c r="D18" s="21">
        <f>SUM(D6:D17)</f>
        <v>19609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workbookViewId="0"/>
  </sheetViews>
  <sheetFormatPr defaultRowHeight="15" x14ac:dyDescent="0.25"/>
  <cols>
    <col min="1" max="2" width="25.7109375" style="1" customWidth="1"/>
    <col min="3" max="3" width="22.7109375" style="1" customWidth="1"/>
    <col min="4" max="4" width="25.42578125" style="1" customWidth="1"/>
    <col min="5" max="16384" width="9.140625" style="1"/>
  </cols>
  <sheetData>
    <row r="3" spans="2:4" ht="15.75" thickBot="1" x14ac:dyDescent="0.3"/>
    <row r="4" spans="2:4" ht="21.75" thickBot="1" x14ac:dyDescent="0.3">
      <c r="B4" s="61" t="s">
        <v>19</v>
      </c>
      <c r="C4" s="62"/>
      <c r="D4" s="63"/>
    </row>
    <row r="5" spans="2:4" ht="19.5" thickTop="1" x14ac:dyDescent="0.3">
      <c r="B5" s="10" t="s">
        <v>2</v>
      </c>
      <c r="C5" s="11" t="s">
        <v>17</v>
      </c>
      <c r="D5" s="12" t="s">
        <v>3</v>
      </c>
    </row>
    <row r="6" spans="2:4" ht="15.75" x14ac:dyDescent="0.25">
      <c r="B6" s="13" t="s">
        <v>4</v>
      </c>
      <c r="C6" s="25">
        <v>930.26</v>
      </c>
      <c r="D6" s="26">
        <v>1634</v>
      </c>
    </row>
    <row r="7" spans="2:4" ht="15.75" x14ac:dyDescent="0.25">
      <c r="B7" s="27" t="s">
        <v>5</v>
      </c>
      <c r="C7" s="28">
        <v>931.07</v>
      </c>
      <c r="D7" s="29">
        <v>1658</v>
      </c>
    </row>
    <row r="8" spans="2:4" ht="15.75" x14ac:dyDescent="0.25">
      <c r="B8" s="13" t="s">
        <v>6</v>
      </c>
      <c r="C8" s="25">
        <v>1235.48</v>
      </c>
      <c r="D8" s="26">
        <v>2155</v>
      </c>
    </row>
    <row r="9" spans="2:4" ht="15.75" x14ac:dyDescent="0.25">
      <c r="B9" s="27" t="s">
        <v>7</v>
      </c>
      <c r="C9" s="28">
        <v>946.48</v>
      </c>
      <c r="D9" s="29">
        <v>1648</v>
      </c>
    </row>
    <row r="10" spans="2:4" ht="15.75" x14ac:dyDescent="0.25">
      <c r="B10" s="13" t="s">
        <v>8</v>
      </c>
      <c r="C10" s="25">
        <v>1033.82</v>
      </c>
      <c r="D10" s="26">
        <v>1656</v>
      </c>
    </row>
    <row r="11" spans="2:4" ht="15.75" x14ac:dyDescent="0.25">
      <c r="B11" s="27" t="s">
        <v>9</v>
      </c>
      <c r="C11" s="28">
        <v>238.28</v>
      </c>
      <c r="D11" s="29">
        <v>299</v>
      </c>
    </row>
    <row r="12" spans="2:4" ht="15.75" x14ac:dyDescent="0.25">
      <c r="B12" s="13" t="s">
        <v>10</v>
      </c>
      <c r="C12" s="25">
        <v>879.5</v>
      </c>
      <c r="D12" s="26">
        <v>1476</v>
      </c>
    </row>
    <row r="13" spans="2:4" ht="15.75" x14ac:dyDescent="0.25">
      <c r="B13" s="27" t="s">
        <v>11</v>
      </c>
      <c r="C13" s="28">
        <v>891.03</v>
      </c>
      <c r="D13" s="29">
        <v>1435</v>
      </c>
    </row>
    <row r="14" spans="2:4" ht="15.75" x14ac:dyDescent="0.25">
      <c r="B14" s="13" t="s">
        <v>12</v>
      </c>
      <c r="C14" s="25">
        <v>834.26</v>
      </c>
      <c r="D14" s="26">
        <v>1395</v>
      </c>
    </row>
    <row r="15" spans="2:4" ht="15.75" x14ac:dyDescent="0.25">
      <c r="B15" s="27" t="s">
        <v>13</v>
      </c>
      <c r="C15" s="28">
        <v>176.9</v>
      </c>
      <c r="D15" s="29">
        <v>300</v>
      </c>
    </row>
    <row r="16" spans="2:4" ht="15.75" x14ac:dyDescent="0.25">
      <c r="B16" s="13" t="s">
        <v>14</v>
      </c>
      <c r="C16" s="25">
        <v>562.91</v>
      </c>
      <c r="D16" s="26">
        <v>861</v>
      </c>
    </row>
    <row r="17" spans="2:4" ht="15.75" x14ac:dyDescent="0.25">
      <c r="B17" s="27" t="s">
        <v>15</v>
      </c>
      <c r="C17" s="28">
        <v>391.56</v>
      </c>
      <c r="D17" s="29">
        <v>593</v>
      </c>
    </row>
    <row r="18" spans="2:4" ht="15.75" thickBot="1" x14ac:dyDescent="0.3">
      <c r="B18" s="22" t="s">
        <v>16</v>
      </c>
      <c r="C18" s="23">
        <f>SUM(C6:C17)</f>
        <v>9051.5499999999993</v>
      </c>
      <c r="D18" s="24">
        <f>SUM(D6:D17)</f>
        <v>15110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topLeftCell="A2" workbookViewId="0">
      <selection activeCell="G13" sqref="G13"/>
    </sheetView>
  </sheetViews>
  <sheetFormatPr defaultRowHeight="15" x14ac:dyDescent="0.25"/>
  <cols>
    <col min="1" max="1" width="25.7109375" style="1" customWidth="1"/>
    <col min="2" max="2" width="13" style="1" customWidth="1"/>
    <col min="3" max="3" width="20.42578125" style="1" bestFit="1" customWidth="1"/>
    <col min="4" max="4" width="25.42578125" style="1" customWidth="1"/>
    <col min="5" max="16384" width="9.140625" style="1"/>
  </cols>
  <sheetData>
    <row r="3" spans="2:4" ht="15.75" thickBot="1" x14ac:dyDescent="0.3"/>
    <row r="4" spans="2:4" ht="21.75" thickBot="1" x14ac:dyDescent="0.3">
      <c r="B4" s="61" t="s">
        <v>19</v>
      </c>
      <c r="C4" s="62"/>
      <c r="D4" s="63"/>
    </row>
    <row r="5" spans="2:4" ht="19.5" thickTop="1" x14ac:dyDescent="0.3">
      <c r="B5" s="10" t="s">
        <v>2</v>
      </c>
      <c r="C5" s="11" t="s">
        <v>17</v>
      </c>
      <c r="D5" s="12" t="s">
        <v>3</v>
      </c>
    </row>
    <row r="6" spans="2:4" ht="15.75" x14ac:dyDescent="0.25">
      <c r="B6" s="13" t="s">
        <v>4</v>
      </c>
      <c r="C6" s="25">
        <v>770.59</v>
      </c>
      <c r="D6" s="26">
        <v>1058</v>
      </c>
    </row>
    <row r="7" spans="2:4" ht="15.75" x14ac:dyDescent="0.25">
      <c r="B7" s="27" t="s">
        <v>5</v>
      </c>
      <c r="C7" s="28">
        <v>758.33</v>
      </c>
      <c r="D7" s="29">
        <v>1027</v>
      </c>
    </row>
    <row r="8" spans="2:4" ht="15.75" x14ac:dyDescent="0.25">
      <c r="B8" s="13" t="s">
        <v>6</v>
      </c>
      <c r="C8" s="25">
        <v>663.12</v>
      </c>
      <c r="D8" s="26">
        <v>914</v>
      </c>
    </row>
    <row r="9" spans="2:4" ht="15.75" x14ac:dyDescent="0.25">
      <c r="B9" s="27" t="s">
        <v>7</v>
      </c>
      <c r="C9" s="28">
        <v>817.58</v>
      </c>
      <c r="D9" s="29">
        <v>1055</v>
      </c>
    </row>
    <row r="10" spans="2:4" ht="15.75" x14ac:dyDescent="0.25">
      <c r="B10" s="13" t="s">
        <v>8</v>
      </c>
      <c r="C10" s="25">
        <v>716.73</v>
      </c>
      <c r="D10" s="26">
        <v>1006</v>
      </c>
    </row>
    <row r="11" spans="2:4" ht="15.75" x14ac:dyDescent="0.25">
      <c r="B11" s="27" t="s">
        <v>9</v>
      </c>
      <c r="C11" s="28">
        <v>2950.9</v>
      </c>
      <c r="D11" s="29">
        <v>3777</v>
      </c>
    </row>
    <row r="12" spans="2:4" ht="15.75" x14ac:dyDescent="0.25">
      <c r="B12" s="13" t="s">
        <v>10</v>
      </c>
      <c r="C12" s="25">
        <v>2212.23</v>
      </c>
      <c r="D12" s="26">
        <v>2754</v>
      </c>
    </row>
    <row r="13" spans="2:4" ht="15.75" x14ac:dyDescent="0.25">
      <c r="B13" s="27" t="s">
        <v>11</v>
      </c>
      <c r="C13" s="28">
        <v>3426.33</v>
      </c>
      <c r="D13" s="29">
        <v>4305</v>
      </c>
    </row>
    <row r="14" spans="2:4" ht="15.75" x14ac:dyDescent="0.25">
      <c r="B14" s="13" t="s">
        <v>12</v>
      </c>
      <c r="C14" s="33">
        <v>3636.52</v>
      </c>
      <c r="D14" s="26">
        <v>4496</v>
      </c>
    </row>
    <row r="15" spans="2:4" ht="15.75" x14ac:dyDescent="0.25">
      <c r="B15" s="27" t="s">
        <v>13</v>
      </c>
      <c r="C15" s="17">
        <v>2581.58</v>
      </c>
      <c r="D15" s="18">
        <v>3251</v>
      </c>
    </row>
    <row r="16" spans="2:4" ht="15.75" x14ac:dyDescent="0.25">
      <c r="B16" s="13" t="s">
        <v>14</v>
      </c>
      <c r="C16" s="33">
        <v>1633.92</v>
      </c>
      <c r="D16" s="26">
        <v>2153</v>
      </c>
    </row>
    <row r="17" spans="2:4" ht="15.75" x14ac:dyDescent="0.25">
      <c r="B17" s="27" t="s">
        <v>15</v>
      </c>
      <c r="C17" s="28">
        <v>2338.64</v>
      </c>
      <c r="D17" s="29">
        <v>3045</v>
      </c>
    </row>
    <row r="18" spans="2:4" ht="16.5" thickBot="1" x14ac:dyDescent="0.3">
      <c r="B18" s="30" t="s">
        <v>16</v>
      </c>
      <c r="C18" s="31">
        <f>SUM(C6:C17)</f>
        <v>22506.47</v>
      </c>
      <c r="D18" s="32">
        <f>SUM(D6:D17)</f>
        <v>28841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workbookViewId="0">
      <selection activeCell="D6" sqref="D6:D17"/>
    </sheetView>
  </sheetViews>
  <sheetFormatPr defaultRowHeight="15" x14ac:dyDescent="0.25"/>
  <cols>
    <col min="1" max="2" width="25.7109375" style="1" customWidth="1"/>
    <col min="3" max="3" width="22.7109375" style="1" customWidth="1"/>
    <col min="4" max="4" width="25.42578125" style="1" customWidth="1"/>
    <col min="5" max="16384" width="9.140625" style="1"/>
  </cols>
  <sheetData>
    <row r="3" spans="2:4" ht="15.75" thickBot="1" x14ac:dyDescent="0.3"/>
    <row r="4" spans="2:4" ht="21.75" thickBot="1" x14ac:dyDescent="0.3">
      <c r="B4" s="61" t="s">
        <v>19</v>
      </c>
      <c r="C4" s="62"/>
      <c r="D4" s="63"/>
    </row>
    <row r="5" spans="2:4" ht="19.5" thickTop="1" x14ac:dyDescent="0.3">
      <c r="B5" s="10" t="s">
        <v>2</v>
      </c>
      <c r="C5" s="11" t="s">
        <v>17</v>
      </c>
      <c r="D5" s="12" t="s">
        <v>3</v>
      </c>
    </row>
    <row r="6" spans="2:4" ht="15.75" x14ac:dyDescent="0.25">
      <c r="B6" s="13" t="s">
        <v>4</v>
      </c>
      <c r="C6" s="25">
        <v>3213.09</v>
      </c>
      <c r="D6" s="26">
        <v>4043</v>
      </c>
    </row>
    <row r="7" spans="2:4" ht="15.75" x14ac:dyDescent="0.25">
      <c r="B7" s="27" t="s">
        <v>5</v>
      </c>
      <c r="C7" s="28">
        <v>2913.15</v>
      </c>
      <c r="D7" s="29">
        <v>3602</v>
      </c>
    </row>
    <row r="8" spans="2:4" ht="15.75" x14ac:dyDescent="0.25">
      <c r="B8" s="13" t="s">
        <v>6</v>
      </c>
      <c r="C8" s="25">
        <v>3309.87</v>
      </c>
      <c r="D8" s="26">
        <v>3899</v>
      </c>
    </row>
    <row r="9" spans="2:4" ht="15.75" x14ac:dyDescent="0.25">
      <c r="B9" s="27" t="s">
        <v>7</v>
      </c>
      <c r="C9" s="28">
        <v>2646.68</v>
      </c>
      <c r="D9" s="29">
        <v>3218</v>
      </c>
    </row>
    <row r="10" spans="2:4" ht="15.75" x14ac:dyDescent="0.25">
      <c r="B10" s="13" t="s">
        <v>8</v>
      </c>
      <c r="C10" s="25">
        <v>1192.56</v>
      </c>
      <c r="D10" s="26">
        <v>1505</v>
      </c>
    </row>
    <row r="11" spans="2:4" ht="15.75" x14ac:dyDescent="0.25">
      <c r="B11" s="27" t="s">
        <v>9</v>
      </c>
      <c r="C11" s="28">
        <v>1957.89</v>
      </c>
      <c r="D11" s="29">
        <v>2423</v>
      </c>
    </row>
    <row r="12" spans="2:4" ht="15.75" x14ac:dyDescent="0.25">
      <c r="B12" s="13" t="s">
        <v>10</v>
      </c>
      <c r="C12" s="25">
        <v>3138.18</v>
      </c>
      <c r="D12" s="26">
        <v>3969</v>
      </c>
    </row>
    <row r="13" spans="2:4" ht="15.75" x14ac:dyDescent="0.25">
      <c r="B13" s="27" t="s">
        <v>11</v>
      </c>
      <c r="C13" s="28">
        <v>2807.26</v>
      </c>
      <c r="D13" s="29">
        <v>3407</v>
      </c>
    </row>
    <row r="14" spans="2:4" ht="15.75" x14ac:dyDescent="0.25">
      <c r="B14" s="13" t="s">
        <v>12</v>
      </c>
      <c r="C14" s="33">
        <v>3236.67</v>
      </c>
      <c r="D14" s="26">
        <v>3909</v>
      </c>
    </row>
    <row r="15" spans="2:4" ht="15.75" x14ac:dyDescent="0.25">
      <c r="B15" s="27" t="s">
        <v>13</v>
      </c>
      <c r="C15" s="17">
        <v>2201.6999999999998</v>
      </c>
      <c r="D15" s="18">
        <v>2661</v>
      </c>
    </row>
    <row r="16" spans="2:4" ht="15.75" x14ac:dyDescent="0.25">
      <c r="B16" s="13" t="s">
        <v>14</v>
      </c>
      <c r="C16" s="33">
        <v>1577.28</v>
      </c>
      <c r="D16" s="26">
        <v>1959</v>
      </c>
    </row>
    <row r="17" spans="2:4" ht="15.75" x14ac:dyDescent="0.25">
      <c r="B17" s="27" t="s">
        <v>15</v>
      </c>
      <c r="C17" s="28">
        <v>2681.23</v>
      </c>
      <c r="D17" s="29">
        <v>3533</v>
      </c>
    </row>
    <row r="18" spans="2:4" ht="16.5" thickBot="1" x14ac:dyDescent="0.3">
      <c r="B18" s="30" t="s">
        <v>16</v>
      </c>
      <c r="C18" s="31">
        <f>SUM(C6:C17)</f>
        <v>30875.559999999998</v>
      </c>
      <c r="D18" s="32">
        <f>SUM(D6:D17)</f>
        <v>38128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workbookViewId="0">
      <selection activeCell="B7" sqref="B7:D17"/>
    </sheetView>
  </sheetViews>
  <sheetFormatPr defaultRowHeight="15" x14ac:dyDescent="0.25"/>
  <cols>
    <col min="1" max="2" width="25.7109375" style="1" customWidth="1"/>
    <col min="3" max="3" width="22.7109375" style="1" customWidth="1"/>
    <col min="4" max="4" width="25.42578125" style="1" customWidth="1"/>
    <col min="5" max="16384" width="9.140625" style="1"/>
  </cols>
  <sheetData>
    <row r="3" spans="2:4" ht="15.75" thickBot="1" x14ac:dyDescent="0.3"/>
    <row r="4" spans="2:4" ht="21.75" thickBot="1" x14ac:dyDescent="0.3">
      <c r="B4" s="61" t="s">
        <v>19</v>
      </c>
      <c r="C4" s="62"/>
      <c r="D4" s="63"/>
    </row>
    <row r="5" spans="2:4" ht="19.5" thickTop="1" x14ac:dyDescent="0.3">
      <c r="B5" s="10" t="s">
        <v>2</v>
      </c>
      <c r="C5" s="11" t="s">
        <v>17</v>
      </c>
      <c r="D5" s="12" t="s">
        <v>3</v>
      </c>
    </row>
    <row r="6" spans="2:4" ht="15.75" x14ac:dyDescent="0.25">
      <c r="B6" s="13" t="s">
        <v>4</v>
      </c>
      <c r="C6" s="25">
        <v>4049.35</v>
      </c>
      <c r="D6" s="26">
        <v>5232</v>
      </c>
    </row>
    <row r="7" spans="2:4" ht="15.75" x14ac:dyDescent="0.25">
      <c r="B7" s="27" t="s">
        <v>5</v>
      </c>
      <c r="C7" s="28">
        <v>3619.07</v>
      </c>
      <c r="D7" s="29">
        <v>4724</v>
      </c>
    </row>
    <row r="8" spans="2:4" ht="15.75" x14ac:dyDescent="0.25">
      <c r="B8" s="13" t="s">
        <v>6</v>
      </c>
      <c r="C8" s="25">
        <v>4209.58</v>
      </c>
      <c r="D8" s="26">
        <v>5672</v>
      </c>
    </row>
    <row r="9" spans="2:4" ht="15.75" x14ac:dyDescent="0.25">
      <c r="B9" s="27" t="s">
        <v>7</v>
      </c>
      <c r="C9" s="28">
        <v>2717</v>
      </c>
      <c r="D9" s="29">
        <v>3518</v>
      </c>
    </row>
    <row r="10" spans="2:4" ht="15.75" x14ac:dyDescent="0.25">
      <c r="B10" s="13" t="s">
        <v>8</v>
      </c>
      <c r="C10" s="25">
        <v>2639.64</v>
      </c>
      <c r="D10" s="26">
        <v>3543</v>
      </c>
    </row>
    <row r="11" spans="2:4" ht="15.75" x14ac:dyDescent="0.25">
      <c r="B11" s="27" t="s">
        <v>9</v>
      </c>
      <c r="C11" s="28">
        <v>71.97</v>
      </c>
      <c r="D11" s="29">
        <v>100</v>
      </c>
    </row>
    <row r="12" spans="2:4" ht="15.75" x14ac:dyDescent="0.25">
      <c r="B12" s="13" t="s">
        <v>10</v>
      </c>
      <c r="C12" s="39">
        <v>2028.16</v>
      </c>
      <c r="D12" s="26">
        <v>2819</v>
      </c>
    </row>
    <row r="13" spans="2:4" ht="15.75" x14ac:dyDescent="0.25">
      <c r="B13" s="27" t="s">
        <v>11</v>
      </c>
      <c r="C13" s="40">
        <v>2484.44</v>
      </c>
      <c r="D13" s="29">
        <v>3415</v>
      </c>
    </row>
    <row r="14" spans="2:4" ht="15.75" x14ac:dyDescent="0.25">
      <c r="B14" s="13" t="s">
        <v>12</v>
      </c>
      <c r="C14" s="33">
        <v>355.6</v>
      </c>
      <c r="D14" s="26">
        <v>490</v>
      </c>
    </row>
    <row r="15" spans="2:4" ht="15.75" x14ac:dyDescent="0.25">
      <c r="B15" s="27" t="s">
        <v>13</v>
      </c>
      <c r="C15" s="40">
        <v>2346.08</v>
      </c>
      <c r="D15" s="42">
        <v>3131</v>
      </c>
    </row>
    <row r="16" spans="2:4" ht="15.75" x14ac:dyDescent="0.25">
      <c r="B16" s="13" t="s">
        <v>14</v>
      </c>
      <c r="C16" s="38">
        <v>2362.12</v>
      </c>
      <c r="D16" s="43">
        <v>3170</v>
      </c>
    </row>
    <row r="17" spans="2:4" ht="15.75" x14ac:dyDescent="0.25">
      <c r="B17" s="27" t="s">
        <v>15</v>
      </c>
      <c r="C17" s="41">
        <v>431.87</v>
      </c>
      <c r="D17" s="44">
        <v>524</v>
      </c>
    </row>
    <row r="18" spans="2:4" ht="16.5" thickBot="1" x14ac:dyDescent="0.3">
      <c r="B18" s="30" t="s">
        <v>16</v>
      </c>
      <c r="C18" s="31">
        <f>SUM(C6:C17)</f>
        <v>27314.879999999997</v>
      </c>
      <c r="D18" s="32">
        <f>SUM(D6:D17)</f>
        <v>36338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GRAFICO</vt:lpstr>
      <vt:lpstr>HISTORICO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User</cp:lastModifiedBy>
  <dcterms:created xsi:type="dcterms:W3CDTF">2013-09-10T13:21:21Z</dcterms:created>
  <dcterms:modified xsi:type="dcterms:W3CDTF">2023-03-23T21:24:07Z</dcterms:modified>
</cp:coreProperties>
</file>