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23250" windowHeight="12450" firstSheet="4" activeTab="8"/>
  </bookViews>
  <sheets>
    <sheet name="HISTORICO" sheetId="1" r:id="rId1"/>
    <sheet name="2017" sheetId="10" r:id="rId2"/>
    <sheet name="2018" sheetId="9" r:id="rId3"/>
    <sheet name="2019" sheetId="11" r:id="rId4"/>
    <sheet name="2020" sheetId="12" r:id="rId5"/>
    <sheet name="2021" sheetId="13" r:id="rId6"/>
    <sheet name="2022" sheetId="14" r:id="rId7"/>
    <sheet name="2023" sheetId="15" r:id="rId8"/>
    <sheet name="GRAFICO" sheetId="6" r:id="rId9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8" i="15"/>
  <c r="C18"/>
  <c r="D12" i="1"/>
  <c r="C12"/>
  <c r="D18" i="14"/>
  <c r="C18"/>
  <c r="D18" i="13"/>
  <c r="D11" i="1" s="1"/>
  <c r="C18" i="13"/>
  <c r="C11" i="1" s="1"/>
  <c r="D18" i="12"/>
  <c r="D10" i="1" s="1"/>
  <c r="C18" i="12"/>
  <c r="C10" i="1" s="1"/>
  <c r="D18" i="11"/>
  <c r="D9" i="1" s="1"/>
  <c r="C18" i="11"/>
  <c r="C9" i="1" s="1"/>
  <c r="D18" i="9"/>
  <c r="D8" i="1" s="1"/>
  <c r="C18" i="9"/>
  <c r="C8" i="1" s="1"/>
  <c r="D18" i="10"/>
  <c r="D7" i="1" s="1"/>
  <c r="C18" i="10"/>
  <c r="C7" i="1" s="1"/>
</calcChain>
</file>

<file path=xl/sharedStrings.xml><?xml version="1.0" encoding="utf-8"?>
<sst xmlns="http://schemas.openxmlformats.org/spreadsheetml/2006/main" count="127" uniqueCount="20">
  <si>
    <t>Ano</t>
  </si>
  <si>
    <t>Total em consumo (kWh)</t>
  </si>
  <si>
    <t>Mês</t>
  </si>
  <si>
    <t>Consumo Ativo (kWh)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</si>
  <si>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</si>
  <si>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</si>
  <si>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</si>
  <si>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</si>
  <si>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</si>
  <si>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</si>
  <si>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</si>
  <si>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</si>
  <si>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</si>
  <si>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</si>
  <si>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</si>
  <si>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</si>
  <si>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</si>
  <si>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Fatura Total (R$)</t>
  </si>
  <si>
    <t>Total em dinheiro (R$)</t>
  </si>
  <si>
    <t>APARTAMENTO 208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</si>
</sst>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_(* #,##0.00_);_(* \(#,##0.00\);_(* &quot;-&quot;??_);_(@_)"/>
    <numFmt numFmtId="165" formatCode="&quot;R$&quot;\ #,##0.00"/>
    <numFmt numFmtId="167" formatCode="&quot;R$&quot;#,##0.0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66666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theme="1"/>
      <name val="Tw Cen MT"/>
      <family val="2"/>
    </font>
    <font>
      <sz val="11"/>
      <color theme="1"/>
      <name val="Berlin Sans FB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45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1" xfId="0" applyFont="1" applyBorder="1" applyAlignment="1">
      <alignment horizontal="center"/>
    </xf>
    <xf numFmtId="3" fontId="3" fillId="0" borderId="2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3" fontId="3" fillId="3" borderId="2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4" fontId="3" fillId="3" borderId="0" xfId="0" applyNumberFormat="1" applyFont="1" applyFill="1" applyAlignment="1">
      <alignment horizontal="center" vertical="center"/>
    </xf>
    <xf numFmtId="4" fontId="3" fillId="0" borderId="0" xfId="0" applyNumberFormat="1" applyFont="1" applyAlignment="1">
      <alignment horizontal="center"/>
    </xf>
    <xf numFmtId="3" fontId="3" fillId="0" borderId="2" xfId="0" applyNumberFormat="1" applyFont="1" applyBorder="1" applyAlignment="1">
      <alignment horizontal="center"/>
    </xf>
    <xf numFmtId="4" fontId="3" fillId="0" borderId="0" xfId="0" applyNumberFormat="1" applyFont="1" applyAlignment="1">
      <alignment horizontal="center" vertical="center"/>
    </xf>
    <xf numFmtId="0" fontId="7" fillId="3" borderId="3" xfId="0" applyFont="1" applyFill="1" applyBorder="1" applyAlignment="1">
      <alignment horizontal="center"/>
    </xf>
    <xf numFmtId="4" fontId="7" fillId="3" borderId="4" xfId="0" applyNumberFormat="1" applyFont="1" applyFill="1" applyBorder="1" applyAlignment="1">
      <alignment horizontal="center" vertical="center"/>
    </xf>
    <xf numFmtId="3" fontId="7" fillId="3" borderId="5" xfId="0" applyNumberFormat="1" applyFont="1" applyFill="1" applyBorder="1" applyAlignment="1">
      <alignment horizontal="center" vertical="center"/>
    </xf>
    <xf numFmtId="4" fontId="3" fillId="3" borderId="0" xfId="0" applyNumberFormat="1" applyFont="1" applyFill="1" applyAlignment="1">
      <alignment horizontal="center" vertical="center" wrapText="1"/>
    </xf>
    <xf numFmtId="0" fontId="8" fillId="0" borderId="0" xfId="0" applyFont="1"/>
    <xf numFmtId="0" fontId="9" fillId="0" borderId="0" xfId="0" applyFont="1"/>
    <xf numFmtId="0" fontId="3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7" fontId="3" fillId="3" borderId="1" xfId="0" applyNumberFormat="1" applyFont="1" applyFill="1" applyBorder="1" applyAlignment="1">
      <alignment horizontal="center"/>
    </xf>
    <xf numFmtId="17" fontId="3" fillId="0" borderId="1" xfId="0" applyNumberFormat="1" applyFont="1" applyBorder="1" applyAlignment="1">
      <alignment horizontal="center"/>
    </xf>
    <xf numFmtId="165" fontId="3" fillId="3" borderId="0" xfId="0" applyNumberFormat="1" applyFont="1" applyFill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165" fontId="3" fillId="3" borderId="0" xfId="2" applyNumberFormat="1" applyFont="1" applyFill="1" applyBorder="1" applyAlignment="1">
      <alignment horizontal="center"/>
    </xf>
    <xf numFmtId="165" fontId="3" fillId="0" borderId="0" xfId="2" applyNumberFormat="1" applyFont="1" applyBorder="1" applyAlignment="1">
      <alignment horizontal="center"/>
    </xf>
    <xf numFmtId="165" fontId="3" fillId="0" borderId="4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5" fontId="3" fillId="3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167" fontId="3" fillId="3" borderId="0" xfId="0" applyNumberFormat="1" applyFont="1" applyFill="1" applyBorder="1" applyAlignment="1">
      <alignment horizontal="center" vertical="center" wrapText="1"/>
    </xf>
    <xf numFmtId="17" fontId="3" fillId="0" borderId="3" xfId="0" applyNumberFormat="1" applyFont="1" applyBorder="1" applyAlignment="1">
      <alignment horizontal="center"/>
    </xf>
    <xf numFmtId="167" fontId="3" fillId="0" borderId="4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</cellXfs>
  <cellStyles count="5">
    <cellStyle name="Normal" xfId="0" builtinId="0"/>
    <cellStyle name="Normal 4" xfId="4"/>
    <cellStyle name="Separador de milhares" xfId="2" builtinId="3"/>
    <cellStyle name="Vírgula 3" xfId="1"/>
    <cellStyle name="Vírgula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plotArea>
      <c:layout>
        <c:manualLayout>
          <c:layoutTarget val="inner"/>
          <c:xMode val="edge"/>
          <c:yMode val="edge"/>
          <c:x val="4.2335453086521514E-2"/>
          <c:y val="2.8469275735437536E-2"/>
          <c:w val="0.92295565525063161"/>
          <c:h val="0.85598898863756689"/>
        </c:manualLayout>
      </c:layout>
      <c:lineChart>
        <c:grouping val="stacked"/>
        <c:ser>
          <c:idx val="0"/>
          <c:order val="0"/>
          <c:tx>
            <c:strRef>
              <c:f>HISTORICO!$C$5</c:f>
              <c:strCache>
                <c:ptCount val="1"/>
                <c:pt idx="0">
                  <c:v>Total em dinheiro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1.7885033476212071E-3"/>
                  <c:y val="-1.2461299480422192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0C5-4CCD-8B26-EDC265691638}"/>
                </c:ext>
              </c:extLst>
            </c:dLbl>
            <c:dLbl>
              <c:idx val="1"/>
              <c:layout>
                <c:manualLayout>
                  <c:x val="-5.5243972808360971E-2"/>
                  <c:y val="-2.2697091434999254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0C5-4CCD-8B26-EDC265691638}"/>
                </c:ext>
              </c:extLst>
            </c:dLbl>
            <c:dLbl>
              <c:idx val="2"/>
              <c:layout>
                <c:manualLayout>
                  <c:x val="-4.796923021348156E-2"/>
                  <c:y val="-4.2021104504794085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0C5-4CCD-8B26-EDC265691638}"/>
                </c:ext>
              </c:extLst>
            </c:dLbl>
            <c:dLbl>
              <c:idx val="3"/>
              <c:layout>
                <c:manualLayout>
                  <c:x val="-8.5256550723367366E-2"/>
                  <c:y val="4.4302128900554114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0C5-4CCD-8B26-EDC265691638}"/>
                </c:ext>
              </c:extLst>
            </c:dLbl>
            <c:dLbl>
              <c:idx val="4"/>
              <c:layout>
                <c:manualLayout>
                  <c:x val="-5.7324697868036435E-2"/>
                  <c:y val="6.4355455568053999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0C5-4CCD-8B26-EDC265691638}"/>
                </c:ext>
              </c:extLst>
            </c:dLbl>
            <c:dLbl>
              <c:idx val="5"/>
              <c:layout>
                <c:manualLayout>
                  <c:x val="-4.9533548566169441E-2"/>
                  <c:y val="6.7072615923009532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0C5-4CCD-8B26-EDC265691638}"/>
                </c:ext>
              </c:extLst>
            </c:dLbl>
            <c:dLbl>
              <c:idx val="6"/>
              <c:layout>
                <c:manualLayout>
                  <c:x val="-7.0069555392009764E-2"/>
                  <c:y val="-4.8087837187890801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0C5-4CCD-8B26-EDC265691638}"/>
                </c:ext>
              </c:extLst>
            </c:dLbl>
            <c:dLbl>
              <c:idx val="7"/>
              <c:layout>
                <c:manualLayout>
                  <c:x val="-5.5201707742231813E-2"/>
                  <c:y val="2.8422462817147838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0C5-4CCD-8B26-EDC265691638}"/>
                </c:ext>
              </c:extLst>
            </c:dLbl>
            <c:dLbl>
              <c:idx val="8"/>
              <c:layout>
                <c:manualLayout>
                  <c:x val="-4.8832279925820864E-2"/>
                  <c:y val="-1.8966899970836903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0C5-4CCD-8B26-EDC265691638}"/>
                </c:ext>
              </c:extLst>
            </c:dLbl>
            <c:dLbl>
              <c:idx val="9"/>
              <c:layout>
                <c:manualLayout>
                  <c:x val="-6.7940563375054455E-2"/>
                  <c:y val="2.4756853310002772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0C5-4CCD-8B26-EDC265691638}"/>
                </c:ext>
              </c:extLst>
            </c:dLbl>
            <c:dLbl>
              <c:idx val="10"/>
              <c:layout>
                <c:manualLayout>
                  <c:x val="-1.2738855632822782E-2"/>
                  <c:y val="1.6590478273549161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0C5-4CCD-8B26-EDC265691638}"/>
                </c:ext>
              </c:extLst>
            </c:dLbl>
            <c:dLbl>
              <c:idx val="11"/>
              <c:layout>
                <c:manualLayout>
                  <c:x val="-4.8832279925820864E-2"/>
                  <c:y val="-2.9576953922426392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0C5-4CCD-8B26-EDC265691638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HISTORICO!$B$7:$B$12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HISTORICO!$C$7:$C$12</c:f>
              <c:numCache>
                <c:formatCode>"R$"\ #,##0.00</c:formatCode>
                <c:ptCount val="6"/>
                <c:pt idx="0">
                  <c:v>36.68</c:v>
                </c:pt>
                <c:pt idx="1">
                  <c:v>4460.29</c:v>
                </c:pt>
                <c:pt idx="2">
                  <c:v>3937.01</c:v>
                </c:pt>
                <c:pt idx="3">
                  <c:v>2469.67</c:v>
                </c:pt>
                <c:pt idx="4">
                  <c:v>3828.46</c:v>
                </c:pt>
                <c:pt idx="5">
                  <c:v>3085.85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40C5-4CCD-8B26-EDC265691638}"/>
            </c:ext>
          </c:extLst>
        </c:ser>
        <c:dLbls/>
        <c:marker val="1"/>
        <c:axId val="117325824"/>
        <c:axId val="117327360"/>
      </c:lineChart>
      <c:lineChart>
        <c:grouping val="stacked"/>
        <c:ser>
          <c:idx val="1"/>
          <c:order val="1"/>
          <c:tx>
            <c:strRef>
              <c:f>HISTORICO!$D$5</c:f>
              <c:strCache>
                <c:ptCount val="1"/>
                <c:pt idx="0">
                  <c:v>Total em consumo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5.3078732313344416E-2"/>
                  <c:y val="-1.311515748031496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0C5-4CCD-8B26-EDC265691638}"/>
                </c:ext>
              </c:extLst>
            </c:dLbl>
            <c:dLbl>
              <c:idx val="1"/>
              <c:layout>
                <c:manualLayout>
                  <c:x val="-5.3078565136761305E-2"/>
                  <c:y val="-3.6116035233815839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40C5-4CCD-8B26-EDC265691638}"/>
                </c:ext>
              </c:extLst>
            </c:dLbl>
            <c:dLbl>
              <c:idx val="2"/>
              <c:layout>
                <c:manualLayout>
                  <c:x val="-5.6954504063615415E-2"/>
                  <c:y val="-3.047928099896606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0C5-4CCD-8B26-EDC265691638}"/>
                </c:ext>
              </c:extLst>
            </c:dLbl>
            <c:dLbl>
              <c:idx val="3"/>
              <c:layout>
                <c:manualLayout>
                  <c:x val="-5.0955422531290873E-2"/>
                  <c:y val="-4.1996399664701596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40C5-4CCD-8B26-EDC265691638}"/>
                </c:ext>
              </c:extLst>
            </c:dLbl>
            <c:dLbl>
              <c:idx val="4"/>
              <c:layout>
                <c:manualLayout>
                  <c:x val="-4.7780520941375922E-2"/>
                  <c:y val="-5.2995042286380876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0C5-4CCD-8B26-EDC265691638}"/>
                </c:ext>
              </c:extLst>
            </c:dLbl>
            <c:dLbl>
              <c:idx val="5"/>
              <c:layout>
                <c:manualLayout>
                  <c:x val="-6.2914408426219634E-2"/>
                  <c:y val="-3.7719769877250196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40C5-4CCD-8B26-EDC265691638}"/>
                </c:ext>
              </c:extLst>
            </c:dLbl>
            <c:dLbl>
              <c:idx val="6"/>
              <c:layout>
                <c:manualLayout>
                  <c:x val="-7.2186848585995389E-2"/>
                  <c:y val="-1.91632035578886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40C5-4CCD-8B26-EDC265691638}"/>
                </c:ext>
              </c:extLst>
            </c:dLbl>
            <c:dLbl>
              <c:idx val="7"/>
              <c:layout>
                <c:manualLayout>
                  <c:x val="-3.8216566898468148E-2"/>
                  <c:y val="3.0092592592592549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40C5-4CCD-8B26-EDC265691638}"/>
                </c:ext>
              </c:extLst>
            </c:dLbl>
            <c:dLbl>
              <c:idx val="8"/>
              <c:layout>
                <c:manualLayout>
                  <c:x val="-5.7324850347702232E-2"/>
                  <c:y val="-2.5273038786818545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40C5-4CCD-8B26-EDC265691638}"/>
                </c:ext>
              </c:extLst>
            </c:dLbl>
            <c:dLbl>
              <c:idx val="9"/>
              <c:layout>
                <c:manualLayout>
                  <c:x val="-2.1231426054704648E-2"/>
                  <c:y val="2.6746318168562412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40C5-4CCD-8B26-EDC265691638}"/>
                </c:ext>
              </c:extLst>
            </c:dLbl>
            <c:dLbl>
              <c:idx val="10"/>
              <c:layout>
                <c:manualLayout>
                  <c:x val="-1.6985140843763725E-2"/>
                  <c:y val="1.3244203849518884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40C5-4CCD-8B26-EDC265691638}"/>
                </c:ext>
              </c:extLst>
            </c:dLbl>
            <c:dLbl>
              <c:idx val="11"/>
              <c:layout>
                <c:manualLayout>
                  <c:x val="-0.10403398766805216"/>
                  <c:y val="1.0800342665500147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40C5-4CCD-8B26-EDC265691638}"/>
                </c:ext>
              </c:extLst>
            </c:dLbl>
            <c:spPr>
              <a:noFill/>
              <a:ln>
                <a:noFill/>
              </a:ln>
              <a:effectLst/>
            </c:sp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HISTORICO!$B$7:$B$12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HISTORICO!$D$7:$D$12</c:f>
              <c:numCache>
                <c:formatCode>#,##0</c:formatCode>
                <c:ptCount val="6"/>
                <c:pt idx="0">
                  <c:v>60</c:v>
                </c:pt>
                <c:pt idx="1">
                  <c:v>5725</c:v>
                </c:pt>
                <c:pt idx="2">
                  <c:v>4871</c:v>
                </c:pt>
                <c:pt idx="3">
                  <c:v>3297</c:v>
                </c:pt>
                <c:pt idx="4">
                  <c:v>4270</c:v>
                </c:pt>
                <c:pt idx="5">
                  <c:v>3564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9-40C5-4CCD-8B26-EDC265691638}"/>
            </c:ext>
          </c:extLst>
        </c:ser>
        <c:dLbls/>
        <c:marker val="1"/>
        <c:axId val="117355264"/>
        <c:axId val="117328896"/>
      </c:lineChart>
      <c:catAx>
        <c:axId val="117325824"/>
        <c:scaling>
          <c:orientation val="minMax"/>
        </c:scaling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General" sourceLinked="1"/>
        <c:tickLblPos val="nextTo"/>
        <c:txPr>
          <a:bodyPr rot="1800000"/>
          <a:lstStyle/>
          <a:p>
            <a:pPr>
              <a:defRPr sz="1000" baseline="0">
                <a:latin typeface="Tw Cen MT" pitchFamily="34" charset="0"/>
              </a:defRPr>
            </a:pPr>
            <a:endParaRPr lang="pt-BR"/>
          </a:p>
        </c:txPr>
        <c:crossAx val="117327360"/>
        <c:crosses val="autoZero"/>
        <c:auto val="1"/>
        <c:lblAlgn val="ctr"/>
        <c:lblOffset val="100"/>
      </c:catAx>
      <c:valAx>
        <c:axId val="117327360"/>
        <c:scaling>
          <c:orientation val="minMax"/>
        </c:scaling>
        <c:delete val="1"/>
        <c:axPos val="l"/>
        <c:numFmt formatCode="#,##0" sourceLinked="0"/>
        <c:tickLblPos val="none"/>
        <c:crossAx val="117325824"/>
        <c:crosses val="autoZero"/>
        <c:crossBetween val="between"/>
      </c:valAx>
      <c:valAx>
        <c:axId val="117328896"/>
        <c:scaling>
          <c:orientation val="minMax"/>
        </c:scaling>
        <c:delete val="1"/>
        <c:axPos val="r"/>
        <c:numFmt formatCode="#,##0" sourceLinked="0"/>
        <c:tickLblPos val="none"/>
        <c:crossAx val="117355264"/>
        <c:crosses val="max"/>
        <c:crossBetween val="between"/>
      </c:valAx>
      <c:catAx>
        <c:axId val="117355264"/>
        <c:scaling>
          <c:orientation val="minMax"/>
        </c:scaling>
        <c:delete val="1"/>
        <c:axPos val="b"/>
        <c:numFmt formatCode="General" sourceLinked="1"/>
        <c:tickLblPos val="none"/>
        <c:crossAx val="117328896"/>
        <c:crosses val="autoZero"/>
        <c:auto val="1"/>
        <c:lblAlgn val="ctr"/>
        <c:lblOffset val="100"/>
      </c:catAx>
    </c:plotArea>
    <c:legend>
      <c:legendPos val="r"/>
      <c:layout>
        <c:manualLayout>
          <c:xMode val="edge"/>
          <c:yMode val="edge"/>
          <c:x val="0.62938111548081133"/>
          <c:y val="2.2888638920134985E-2"/>
          <c:w val="0.32737907761529866"/>
          <c:h val="9.3594634004083035E-2"/>
        </c:manualLayout>
      </c:layout>
      <c:spPr>
        <a:solidFill>
          <a:sysClr val="window" lastClr="FFFFFF"/>
        </a:solidFill>
      </c:spPr>
      <c:txPr>
        <a:bodyPr/>
        <a:lstStyle/>
        <a:p>
          <a:pPr>
            <a:defRPr sz="900" b="1" baseline="0">
              <a:latin typeface="Tw Cen MT" pitchFamily="34" charset="0"/>
            </a:defRPr>
          </a:pPr>
          <a:endParaRPr lang="pt-BR"/>
        </a:p>
      </c:txPr>
    </c:legend>
    <c:plotVisOnly val="1"/>
    <c:dispBlanksAs val="zero"/>
  </c:chart>
  <c:spPr>
    <a:ln>
      <a:solidFill>
        <a:sysClr val="windowText" lastClr="000000"/>
      </a:solidFill>
    </a:ln>
  </c:spPr>
  <c:txPr>
    <a:bodyPr/>
    <a:lstStyle/>
    <a:p>
      <a:pPr>
        <a:defRPr b="1"/>
      </a:pPr>
      <a:endParaRPr lang="pt-BR"/>
    </a:p>
  </c:txPr>
  <c:printSettings>
    <c:headerFooter/>
    <c:pageMargins b="0.78740157499999996" l="0.511811024" r="0.511811024" t="0.78740157499999996" header="0.31496062000000297" footer="0.3149606200000029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plotArea>
      <c:layout>
        <c:manualLayout>
          <c:layoutTarget val="inner"/>
          <c:xMode val="edge"/>
          <c:yMode val="edge"/>
          <c:x val="1.6620146148831543E-2"/>
          <c:y val="3.2116457476163852E-2"/>
          <c:w val="0.94943662068351165"/>
          <c:h val="0.83644710279309553"/>
        </c:manualLayout>
      </c:layout>
      <c:lineChart>
        <c:grouping val="stacked"/>
        <c:ser>
          <c:idx val="0"/>
          <c:order val="0"/>
          <c:tx>
            <c:strRef>
              <c:f>GRAFICO!$C$5</c:f>
              <c:strCache>
                <c:ptCount val="1"/>
                <c:pt idx="0">
                  <c:v>Fatura Total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5.1729788832007732E-2"/>
                  <c:y val="-9.4600339524585006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18A-4EF7-A001-40FB52AC7E64}"/>
                </c:ext>
              </c:extLst>
            </c:dLbl>
            <c:dLbl>
              <c:idx val="1"/>
              <c:layout>
                <c:manualLayout>
                  <c:x val="-5.8777523891414503E-2"/>
                  <c:y val="-3.4078730355235218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18A-4EF7-A001-40FB52AC7E64}"/>
                </c:ext>
              </c:extLst>
            </c:dLbl>
            <c:dLbl>
              <c:idx val="2"/>
              <c:layout>
                <c:manualLayout>
                  <c:x val="-5.3317150123073996E-2"/>
                  <c:y val="5.2570394954292519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18A-4EF7-A001-40FB52AC7E64}"/>
                </c:ext>
              </c:extLst>
            </c:dLbl>
            <c:dLbl>
              <c:idx val="3"/>
              <c:layout>
                <c:manualLayout>
                  <c:x val="-5.5764486693049377E-2"/>
                  <c:y val="6.721195684163341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noAutofit/>
                </a:bodyPr>
                <a:lstStyle/>
                <a:p>
                  <a:pPr algn="l">
                    <a:defRPr/>
                  </a:pPr>
                  <a:endParaRPr lang="pt-BR"/>
                </a:p>
              </c:txPr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9.2300343144670102E-2"/>
                      <c:h val="9.080384257610683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E18A-4EF7-A001-40FB52AC7E64}"/>
                </c:ext>
              </c:extLst>
            </c:dLbl>
            <c:dLbl>
              <c:idx val="4"/>
              <c:layout>
                <c:manualLayout>
                  <c:x val="-5.7171139755154463E-2"/>
                  <c:y val="5.7111981559132344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18A-4EF7-A001-40FB52AC7E64}"/>
                </c:ext>
              </c:extLst>
            </c:dLbl>
            <c:dLbl>
              <c:idx val="5"/>
              <c:layout>
                <c:manualLayout>
                  <c:x val="-4.9439163368827602E-2"/>
                  <c:y val="5.2271314234946464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18A-4EF7-A001-40FB52AC7E64}"/>
                </c:ext>
              </c:extLst>
            </c:dLbl>
            <c:dLbl>
              <c:idx val="6"/>
              <c:layout>
                <c:manualLayout>
                  <c:x val="-5.262222403546709E-2"/>
                  <c:y val="5.0585598005927261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18A-4EF7-A001-40FB52AC7E64}"/>
                </c:ext>
              </c:extLst>
            </c:dLbl>
            <c:dLbl>
              <c:idx val="7"/>
              <c:layout>
                <c:manualLayout>
                  <c:x val="-4.7825330123889953E-2"/>
                  <c:y val="5.2607159256298011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18A-4EF7-A001-40FB52AC7E64}"/>
                </c:ext>
              </c:extLst>
            </c:dLbl>
            <c:dLbl>
              <c:idx val="8"/>
              <c:layout>
                <c:manualLayout>
                  <c:x val="-5.4528986985435138E-2"/>
                  <c:y val="5.3420807320631279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18A-4EF7-A001-40FB52AC7E64}"/>
                </c:ext>
              </c:extLst>
            </c:dLbl>
            <c:dLbl>
              <c:idx val="9"/>
              <c:layout>
                <c:manualLayout>
                  <c:x val="-4.5633253097248853E-2"/>
                  <c:y val="7.4699980983514519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18A-4EF7-A001-40FB52AC7E64}"/>
                </c:ext>
              </c:extLst>
            </c:dLbl>
            <c:dLbl>
              <c:idx val="10"/>
              <c:layout>
                <c:manualLayout>
                  <c:x val="-5.1735361947299566E-2"/>
                  <c:y val="7.4694545803891357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18A-4EF7-A001-40FB52AC7E64}"/>
                </c:ext>
              </c:extLst>
            </c:dLbl>
            <c:dLbl>
              <c:idx val="11"/>
              <c:layout>
                <c:manualLayout>
                  <c:x val="-3.7719391293704864E-2"/>
                  <c:y val="6.3459313776538184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18A-4EF7-A001-40FB52AC7E64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GRAFICO!$B$6:$B$17</c:f>
              <c:numCache>
                <c:formatCode>mmm/yy</c:formatCode>
                <c:ptCount val="12"/>
                <c:pt idx="0">
                  <c:v>44621</c:v>
                </c:pt>
                <c:pt idx="1">
                  <c:v>44652</c:v>
                </c:pt>
                <c:pt idx="2">
                  <c:v>44682</c:v>
                </c:pt>
                <c:pt idx="3">
                  <c:v>44713</c:v>
                </c:pt>
                <c:pt idx="4">
                  <c:v>44743</c:v>
                </c:pt>
                <c:pt idx="5">
                  <c:v>44774</c:v>
                </c:pt>
                <c:pt idx="6">
                  <c:v>44805</c:v>
                </c:pt>
                <c:pt idx="7">
                  <c:v>44835</c:v>
                </c:pt>
                <c:pt idx="8">
                  <c:v>44866</c:v>
                </c:pt>
                <c:pt idx="9">
                  <c:v>44896</c:v>
                </c:pt>
                <c:pt idx="10">
                  <c:v>44927</c:v>
                </c:pt>
                <c:pt idx="11">
                  <c:v>44958</c:v>
                </c:pt>
              </c:numCache>
            </c:numRef>
          </c:cat>
          <c:val>
            <c:numRef>
              <c:f>GRAFICO!$C$6:$C$17</c:f>
              <c:numCache>
                <c:formatCode>"R$"\ #,##0.00</c:formatCode>
                <c:ptCount val="12"/>
                <c:pt idx="0">
                  <c:v>301.44</c:v>
                </c:pt>
                <c:pt idx="1">
                  <c:v>304.05</c:v>
                </c:pt>
                <c:pt idx="2">
                  <c:v>238.57</c:v>
                </c:pt>
                <c:pt idx="3">
                  <c:v>271</c:v>
                </c:pt>
                <c:pt idx="4">
                  <c:v>215.44</c:v>
                </c:pt>
                <c:pt idx="5">
                  <c:v>254.56</c:v>
                </c:pt>
                <c:pt idx="6">
                  <c:v>271.38</c:v>
                </c:pt>
                <c:pt idx="7">
                  <c:v>250.05</c:v>
                </c:pt>
                <c:pt idx="8">
                  <c:v>271.89</c:v>
                </c:pt>
                <c:pt idx="9">
                  <c:v>262.20999999999998</c:v>
                </c:pt>
                <c:pt idx="10" formatCode="&quot;R$&quot;#,##0.00">
                  <c:v>187.1</c:v>
                </c:pt>
                <c:pt idx="11" formatCode="&quot;R$&quot;#,##0.00">
                  <c:v>249.92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E18A-4EF7-A001-40FB52AC7E64}"/>
            </c:ext>
          </c:extLst>
        </c:ser>
        <c:dLbls/>
        <c:marker val="1"/>
        <c:axId val="118783360"/>
        <c:axId val="118797440"/>
      </c:lineChart>
      <c:lineChart>
        <c:grouping val="stacked"/>
        <c:ser>
          <c:idx val="1"/>
          <c:order val="1"/>
          <c:tx>
            <c:strRef>
              <c:f>GRAFICO!$D$5</c:f>
              <c:strCache>
                <c:ptCount val="1"/>
                <c:pt idx="0">
                  <c:v>Consumo Ativo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2.8825479221568487E-2"/>
                  <c:y val="3.652966985807438E-3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17A-4ADE-A76D-D250463DCF73}"/>
                </c:ext>
              </c:extLst>
            </c:dLbl>
            <c:dLbl>
              <c:idx val="1"/>
              <c:layout>
                <c:manualLayout>
                  <c:x val="-3.0636448941291649E-2"/>
                  <c:y val="7.0995944177477451E-3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784-41CF-9307-E9BA5DC1AE77}"/>
                </c:ext>
              </c:extLst>
            </c:dLbl>
            <c:dLbl>
              <c:idx val="2"/>
              <c:layout>
                <c:manualLayout>
                  <c:x val="-2.7224004734494166E-2"/>
                  <c:y val="1.1027645769202604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784-41CF-9307-E9BA5DC1AE77}"/>
                </c:ext>
              </c:extLst>
            </c:dLbl>
            <c:dLbl>
              <c:idx val="3"/>
              <c:layout>
                <c:manualLayout>
                  <c:x val="-2.5496987746997945E-2"/>
                  <c:y val="3.3779235802998396E-3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E18A-4EF7-A001-40FB52AC7E64}"/>
                </c:ext>
              </c:extLst>
            </c:dLbl>
            <c:dLbl>
              <c:idx val="4"/>
              <c:layout>
                <c:manualLayout>
                  <c:x val="5.1813471502590719E-3"/>
                  <c:y val="7.1684567582601666E-3"/>
                </c:manualLayout>
              </c:layout>
              <c:dLblPos val="ct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17A-4ADE-A76D-D250463DCF73}"/>
                </c:ext>
              </c:extLst>
            </c:dLbl>
            <c:dLbl>
              <c:idx val="5"/>
              <c:layout>
                <c:manualLayout>
                  <c:x val="-2.7056423646526051E-2"/>
                  <c:y val="6.5710094528765662E-17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784-41CF-9307-E9BA5DC1AE77}"/>
                </c:ext>
              </c:extLst>
            </c:dLbl>
            <c:dLbl>
              <c:idx val="6"/>
              <c:layout>
                <c:manualLayout>
                  <c:x val="-2.8699767451348317E-2"/>
                  <c:y val="6.5710094528765736E-17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7EC-4754-A8B6-03D1EAF59354}"/>
                </c:ext>
              </c:extLst>
            </c:dLbl>
            <c:dLbl>
              <c:idx val="7"/>
              <c:layout>
                <c:manualLayout>
                  <c:x val="-3.0510683131241525E-2"/>
                  <c:y val="3.6690504901793022E-3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E18A-4EF7-A001-40FB52AC7E64}"/>
                </c:ext>
              </c:extLst>
            </c:dLbl>
            <c:dLbl>
              <c:idx val="9"/>
              <c:layout>
                <c:manualLayout>
                  <c:x val="-2.545507140222238E-2"/>
                  <c:y val="0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E18A-4EF7-A001-40FB52AC7E64}"/>
                </c:ext>
              </c:extLst>
            </c:dLbl>
            <c:dLbl>
              <c:idx val="10"/>
              <c:layout>
                <c:manualLayout>
                  <c:x val="-3.2195887040914646E-2"/>
                  <c:y val="0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E18A-4EF7-A001-40FB52AC7E64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GRAFICO!$B$6:$B$17</c:f>
              <c:numCache>
                <c:formatCode>mmm/yy</c:formatCode>
                <c:ptCount val="12"/>
                <c:pt idx="0">
                  <c:v>44621</c:v>
                </c:pt>
                <c:pt idx="1">
                  <c:v>44652</c:v>
                </c:pt>
                <c:pt idx="2">
                  <c:v>44682</c:v>
                </c:pt>
                <c:pt idx="3">
                  <c:v>44713</c:v>
                </c:pt>
                <c:pt idx="4">
                  <c:v>44743</c:v>
                </c:pt>
                <c:pt idx="5">
                  <c:v>44774</c:v>
                </c:pt>
                <c:pt idx="6">
                  <c:v>44805</c:v>
                </c:pt>
                <c:pt idx="7">
                  <c:v>44835</c:v>
                </c:pt>
                <c:pt idx="8">
                  <c:v>44866</c:v>
                </c:pt>
                <c:pt idx="9">
                  <c:v>44896</c:v>
                </c:pt>
                <c:pt idx="10">
                  <c:v>44927</c:v>
                </c:pt>
                <c:pt idx="11">
                  <c:v>44958</c:v>
                </c:pt>
              </c:numCache>
            </c:numRef>
          </c:cat>
          <c:val>
            <c:numRef>
              <c:f>GRAFICO!$D$6:$D$17</c:f>
              <c:numCache>
                <c:formatCode>#,##0</c:formatCode>
                <c:ptCount val="12"/>
                <c:pt idx="0">
                  <c:v>281</c:v>
                </c:pt>
                <c:pt idx="1">
                  <c:v>290</c:v>
                </c:pt>
                <c:pt idx="2">
                  <c:v>268</c:v>
                </c:pt>
                <c:pt idx="3">
                  <c:v>306</c:v>
                </c:pt>
                <c:pt idx="4">
                  <c:v>264</c:v>
                </c:pt>
                <c:pt idx="5">
                  <c:v>322</c:v>
                </c:pt>
                <c:pt idx="6">
                  <c:v>347</c:v>
                </c:pt>
                <c:pt idx="7">
                  <c:v>346</c:v>
                </c:pt>
                <c:pt idx="8">
                  <c:v>373</c:v>
                </c:pt>
                <c:pt idx="9">
                  <c:v>345</c:v>
                </c:pt>
                <c:pt idx="10">
                  <c:v>241</c:v>
                </c:pt>
                <c:pt idx="11">
                  <c:v>295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9-E18A-4EF7-A001-40FB52AC7E64}"/>
            </c:ext>
          </c:extLst>
        </c:ser>
        <c:dLbls/>
        <c:marker val="1"/>
        <c:axId val="118813056"/>
        <c:axId val="118798976"/>
      </c:lineChart>
      <c:dateAx>
        <c:axId val="118783360"/>
        <c:scaling>
          <c:orientation val="minMax"/>
        </c:scaling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mmm/yy" sourceLinked="1"/>
        <c:tickLblPos val="nextTo"/>
        <c:txPr>
          <a:bodyPr rot="1800000"/>
          <a:lstStyle/>
          <a:p>
            <a:pPr>
              <a:defRPr sz="900" baseline="0">
                <a:latin typeface="Tw Cen MT" pitchFamily="34" charset="0"/>
              </a:defRPr>
            </a:pPr>
            <a:endParaRPr lang="pt-BR"/>
          </a:p>
        </c:txPr>
        <c:crossAx val="118797440"/>
        <c:crosses val="autoZero"/>
        <c:auto val="1"/>
        <c:lblOffset val="100"/>
        <c:baseTimeUnit val="months"/>
      </c:dateAx>
      <c:valAx>
        <c:axId val="118797440"/>
        <c:scaling>
          <c:orientation val="minMax"/>
          <c:max val="600"/>
        </c:scaling>
        <c:delete val="1"/>
        <c:axPos val="l"/>
        <c:numFmt formatCode="#,##0" sourceLinked="0"/>
        <c:tickLblPos val="nextTo"/>
        <c:crossAx val="118783360"/>
        <c:crosses val="autoZero"/>
        <c:crossBetween val="between"/>
      </c:valAx>
      <c:valAx>
        <c:axId val="118798976"/>
        <c:scaling>
          <c:orientation val="minMax"/>
          <c:max val="15000"/>
        </c:scaling>
        <c:delete val="1"/>
        <c:axPos val="r"/>
        <c:numFmt formatCode="#,##0" sourceLinked="1"/>
        <c:tickLblPos val="nextTo"/>
        <c:crossAx val="118813056"/>
        <c:crosses val="max"/>
        <c:crossBetween val="between"/>
      </c:valAx>
      <c:dateAx>
        <c:axId val="118813056"/>
        <c:scaling>
          <c:orientation val="minMax"/>
        </c:scaling>
        <c:delete val="1"/>
        <c:axPos val="t"/>
        <c:numFmt formatCode="mmm/yy" sourceLinked="1"/>
        <c:tickLblPos val="nextTo"/>
        <c:crossAx val="118798976"/>
        <c:crosses val="max"/>
        <c:auto val="1"/>
        <c:lblOffset val="100"/>
        <c:baseTimeUnit val="months"/>
      </c:dateAx>
      <c:spPr>
        <a:ln w="6350"/>
      </c:spPr>
    </c:plotArea>
    <c:legend>
      <c:legendPos val="r"/>
      <c:layout>
        <c:manualLayout>
          <c:xMode val="edge"/>
          <c:yMode val="edge"/>
          <c:x val="0.68126584025328485"/>
          <c:y val="3.239721500098084E-2"/>
          <c:w val="0.27931056100001944"/>
          <c:h val="0.12832253956421125"/>
        </c:manualLayout>
      </c:layout>
      <c:spPr>
        <a:solidFill>
          <a:sysClr val="window" lastClr="FFFFFF"/>
        </a:solidFill>
      </c:spPr>
      <c:txPr>
        <a:bodyPr/>
        <a:lstStyle/>
        <a:p>
          <a:pPr>
            <a:defRPr sz="900" b="1" baseline="0">
              <a:latin typeface="Tw Cen MT" pitchFamily="34" charset="0"/>
            </a:defRPr>
          </a:pPr>
          <a:endParaRPr lang="pt-BR"/>
        </a:p>
      </c:txPr>
    </c:legend>
    <c:plotVisOnly val="1"/>
    <c:dispBlanksAs val="zero"/>
  </c:chart>
  <c:spPr>
    <a:ln w="9525">
      <a:solidFill>
        <a:sysClr val="windowText" lastClr="000000"/>
      </a:solidFill>
    </a:ln>
  </c:spPr>
  <c:txPr>
    <a:bodyPr/>
    <a:lstStyle/>
    <a:p>
      <a:pPr>
        <a:defRPr b="1"/>
      </a:pPr>
      <a:endParaRPr lang="pt-BR"/>
    </a:p>
  </c:txPr>
  <c:printSettings>
    <c:headerFooter/>
    <c:pageMargins b="0.78740157499999996" l="0.511811024" r="0.511811024" t="0.78740157499999996" header="0.31496062000000308" footer="0.31496062000000308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314325</xdr:colOff>
      <xdr:row>0</xdr:row>
      <xdr:rowOff>19050</xdr:rowOff>
    </xdr:from>
    <xdr:to>
      <xdr:col>9</xdr:col>
      <xdr:colOff>590550</xdr:colOff>
      <xdr:row>22</xdr:row>
      <xdr:rowOff>152400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257176</xdr:colOff>
      <xdr:row>1</xdr:row>
      <xdr:rowOff>57148</xdr:rowOff>
    </xdr:from>
    <xdr:to>
      <xdr:col>16</xdr:col>
      <xdr:colOff>295276</xdr:colOff>
      <xdr:row>19</xdr:row>
      <xdr:rowOff>38099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workbookViewId="0"/>
  </sheetViews>
  <sheetFormatPr defaultColWidth="9.140625" defaultRowHeight="15.75"/>
  <cols>
    <col min="1" max="1" width="8.28515625" style="2" customWidth="1"/>
    <col min="2" max="2" width="21.5703125" style="2" customWidth="1"/>
    <col min="3" max="3" width="23.85546875" style="3" customWidth="1"/>
    <col min="4" max="4" width="27.42578125" style="2" customWidth="1"/>
    <col min="5" max="6" width="22.7109375" style="2" customWidth="1"/>
    <col min="7" max="16384" width="9.140625" style="2"/>
  </cols>
  <sheetData>
    <row r="1" spans="1:6">
      <c r="A1" s="22"/>
      <c r="B1" s="22"/>
      <c r="C1" s="22"/>
      <c r="D1" s="22"/>
      <c r="E1" s="22"/>
    </row>
    <row r="3" spans="1:6" ht="16.5" thickBot="1"/>
    <row r="4" spans="1:6" ht="27.75" customHeight="1" thickBot="1">
      <c r="B4" s="37" t="s">
        <v>19</v>
      </c>
      <c r="C4" s="38"/>
      <c r="D4" s="39"/>
      <c r="F4" s="4"/>
    </row>
    <row r="5" spans="1:6" ht="16.5" thickTop="1">
      <c r="A5" s="3"/>
      <c r="B5" s="24" t="s">
        <v>0</v>
      </c>
      <c r="C5" s="25" t="s">
        <v>18</v>
      </c>
      <c r="D5" s="26" t="s">
        <v>1</v>
      </c>
    </row>
    <row r="6" spans="1:6">
      <c r="A6" s="3"/>
      <c r="B6" s="7">
        <v>2016</v>
      </c>
      <c r="C6" s="31"/>
      <c r="D6" s="8"/>
    </row>
    <row r="7" spans="1:6">
      <c r="A7" s="3"/>
      <c r="B7" s="5">
        <v>2017</v>
      </c>
      <c r="C7" s="30">
        <f>'2017'!C18</f>
        <v>36.68</v>
      </c>
      <c r="D7" s="6">
        <f>'2017'!D18</f>
        <v>60</v>
      </c>
    </row>
    <row r="8" spans="1:6">
      <c r="A8" s="3"/>
      <c r="B8" s="7">
        <v>2018</v>
      </c>
      <c r="C8" s="29">
        <f>'2018'!C18</f>
        <v>4460.29</v>
      </c>
      <c r="D8" s="8">
        <f>'2018'!D18</f>
        <v>5725</v>
      </c>
    </row>
    <row r="9" spans="1:6">
      <c r="A9" s="3"/>
      <c r="B9" s="5">
        <v>2019</v>
      </c>
      <c r="C9" s="30">
        <f>'2019'!C18</f>
        <v>3937.01</v>
      </c>
      <c r="D9" s="6">
        <f>'2019'!D18</f>
        <v>4871</v>
      </c>
    </row>
    <row r="10" spans="1:6">
      <c r="A10" s="3"/>
      <c r="B10" s="7">
        <v>2020</v>
      </c>
      <c r="C10" s="29">
        <f>'2020'!C18</f>
        <v>2469.67</v>
      </c>
      <c r="D10" s="8">
        <f>'2020'!D18</f>
        <v>3297</v>
      </c>
    </row>
    <row r="11" spans="1:6">
      <c r="A11" s="3"/>
      <c r="B11" s="5">
        <v>2021</v>
      </c>
      <c r="C11" s="30">
        <f>'2021'!C18</f>
        <v>3828.46</v>
      </c>
      <c r="D11" s="6">
        <f>'2021'!D18</f>
        <v>4270</v>
      </c>
    </row>
    <row r="12" spans="1:6">
      <c r="A12" s="3"/>
      <c r="B12" s="7">
        <v>2022</v>
      </c>
      <c r="C12" s="31">
        <f>'2022'!C18</f>
        <v>3085.85</v>
      </c>
      <c r="D12" s="8">
        <f>'2022'!D18</f>
        <v>3564</v>
      </c>
    </row>
    <row r="13" spans="1:6">
      <c r="A13" s="3"/>
      <c r="B13" s="5">
        <v>2023</v>
      </c>
      <c r="C13" s="32"/>
      <c r="D13" s="6"/>
    </row>
    <row r="14" spans="1:6">
      <c r="A14" s="3"/>
      <c r="B14" s="7">
        <v>2024</v>
      </c>
      <c r="C14" s="31"/>
      <c r="D14" s="8"/>
    </row>
    <row r="15" spans="1:6">
      <c r="B15" s="5">
        <v>2025</v>
      </c>
      <c r="C15" s="32"/>
      <c r="D15" s="6"/>
    </row>
    <row r="16" spans="1:6">
      <c r="B16" s="7">
        <v>2026</v>
      </c>
      <c r="C16" s="31"/>
      <c r="D16" s="8"/>
    </row>
    <row r="17" spans="2:4">
      <c r="B17" s="5">
        <v>2027</v>
      </c>
      <c r="C17" s="32"/>
      <c r="D17" s="6"/>
    </row>
    <row r="18" spans="2:4">
      <c r="B18" s="7">
        <v>2028</v>
      </c>
      <c r="C18" s="31"/>
      <c r="D18" s="8"/>
    </row>
    <row r="19" spans="2:4" ht="16.5" thickBot="1">
      <c r="B19" s="9">
        <v>2029</v>
      </c>
      <c r="C19" s="33"/>
      <c r="D19" s="10"/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8"/>
  <sheetViews>
    <sheetView workbookViewId="0"/>
  </sheetViews>
  <sheetFormatPr defaultRowHeight="15"/>
  <cols>
    <col min="1" max="2" width="25.7109375" customWidth="1"/>
    <col min="3" max="3" width="22.7109375" customWidth="1"/>
    <col min="4" max="4" width="25.42578125" customWidth="1"/>
  </cols>
  <sheetData>
    <row r="1" spans="1:4">
      <c r="A1" s="23"/>
    </row>
    <row r="3" spans="1:4" ht="15.75" thickBot="1"/>
    <row r="4" spans="1:4" ht="22.5" customHeight="1" thickBot="1">
      <c r="B4" s="37" t="s">
        <v>19</v>
      </c>
      <c r="C4" s="38"/>
      <c r="D4" s="39"/>
    </row>
    <row r="5" spans="1:4" ht="19.5" thickTop="1">
      <c r="B5" s="11" t="s">
        <v>2</v>
      </c>
      <c r="C5" s="12" t="s">
        <v>17</v>
      </c>
      <c r="D5" s="13" t="s">
        <v>3</v>
      </c>
    </row>
    <row r="6" spans="1:4" ht="15.75">
      <c r="B6" s="7" t="s">
        <v>4</v>
      </c>
      <c r="C6" s="14"/>
      <c r="D6" s="8"/>
    </row>
    <row r="7" spans="1:4" ht="15.75">
      <c r="B7" s="5" t="s">
        <v>5</v>
      </c>
      <c r="C7" s="15"/>
      <c r="D7" s="16"/>
    </row>
    <row r="8" spans="1:4" ht="15.75">
      <c r="B8" s="7" t="s">
        <v>6</v>
      </c>
      <c r="C8" s="14"/>
      <c r="D8" s="8"/>
    </row>
    <row r="9" spans="1:4" ht="15.75">
      <c r="B9" s="5" t="s">
        <v>7</v>
      </c>
      <c r="C9" s="15"/>
      <c r="D9" s="16"/>
    </row>
    <row r="10" spans="1:4" ht="15.75">
      <c r="B10" s="7" t="s">
        <v>8</v>
      </c>
      <c r="C10" s="14"/>
      <c r="D10" s="8"/>
    </row>
    <row r="11" spans="1:4" ht="15.75">
      <c r="B11" s="5" t="s">
        <v>9</v>
      </c>
      <c r="C11" s="15"/>
      <c r="D11" s="16"/>
    </row>
    <row r="12" spans="1:4" ht="15.75">
      <c r="B12" s="7" t="s">
        <v>10</v>
      </c>
      <c r="C12" s="14"/>
      <c r="D12" s="8"/>
    </row>
    <row r="13" spans="1:4" ht="15.75">
      <c r="B13" s="5" t="s">
        <v>11</v>
      </c>
      <c r="C13" s="15"/>
      <c r="D13" s="16"/>
    </row>
    <row r="14" spans="1:4" ht="15.75">
      <c r="B14" s="7" t="s">
        <v>12</v>
      </c>
      <c r="C14" s="14"/>
      <c r="D14" s="8"/>
    </row>
    <row r="15" spans="1:4" ht="15.75">
      <c r="B15" s="5" t="s">
        <v>13</v>
      </c>
      <c r="C15" s="17"/>
      <c r="D15" s="6"/>
    </row>
    <row r="16" spans="1:4" ht="15.75">
      <c r="B16" s="7" t="s">
        <v>14</v>
      </c>
      <c r="C16" s="14">
        <v>18.47</v>
      </c>
      <c r="D16" s="8">
        <v>30</v>
      </c>
    </row>
    <row r="17" spans="2:4" ht="15.75">
      <c r="B17" s="5" t="s">
        <v>15</v>
      </c>
      <c r="C17" s="17">
        <v>18.21</v>
      </c>
      <c r="D17" s="6">
        <v>30</v>
      </c>
    </row>
    <row r="18" spans="2:4" ht="16.5" thickBot="1">
      <c r="B18" s="18" t="s">
        <v>16</v>
      </c>
      <c r="C18" s="19">
        <f>SUM(C16:C17)</f>
        <v>36.68</v>
      </c>
      <c r="D18" s="20">
        <f>SUM(D16:D17)</f>
        <v>60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8"/>
  <sheetViews>
    <sheetView workbookViewId="0"/>
  </sheetViews>
  <sheetFormatPr defaultRowHeight="15"/>
  <cols>
    <col min="1" max="2" width="25.7109375" customWidth="1"/>
    <col min="3" max="3" width="22.7109375" customWidth="1"/>
    <col min="4" max="4" width="25.42578125" customWidth="1"/>
  </cols>
  <sheetData>
    <row r="1" spans="1:4">
      <c r="A1" s="23"/>
    </row>
    <row r="3" spans="1:4" ht="15.75" thickBot="1"/>
    <row r="4" spans="1:4" ht="22.5" customHeight="1" thickBot="1">
      <c r="B4" s="37" t="s">
        <v>19</v>
      </c>
      <c r="C4" s="38"/>
      <c r="D4" s="39"/>
    </row>
    <row r="5" spans="1:4" ht="19.5" thickTop="1">
      <c r="B5" s="11" t="s">
        <v>2</v>
      </c>
      <c r="C5" s="12" t="s">
        <v>17</v>
      </c>
      <c r="D5" s="13" t="s">
        <v>3</v>
      </c>
    </row>
    <row r="6" spans="1:4" ht="15.75">
      <c r="B6" s="7" t="s">
        <v>4</v>
      </c>
      <c r="C6" s="14">
        <v>60.47</v>
      </c>
      <c r="D6" s="8">
        <v>81</v>
      </c>
    </row>
    <row r="7" spans="1:4" ht="15.75">
      <c r="B7" s="5" t="s">
        <v>5</v>
      </c>
      <c r="C7" s="15">
        <v>136.32</v>
      </c>
      <c r="D7" s="16">
        <v>184</v>
      </c>
    </row>
    <row r="8" spans="1:4" ht="15.75">
      <c r="B8" s="7" t="s">
        <v>6</v>
      </c>
      <c r="C8" s="14">
        <v>174.14</v>
      </c>
      <c r="D8" s="8">
        <v>240</v>
      </c>
    </row>
    <row r="9" spans="1:4" ht="15.75">
      <c r="B9" s="5" t="s">
        <v>7</v>
      </c>
      <c r="C9" s="15">
        <v>232.94</v>
      </c>
      <c r="D9" s="16">
        <v>309</v>
      </c>
    </row>
    <row r="10" spans="1:4" ht="15.75">
      <c r="B10" s="7" t="s">
        <v>8</v>
      </c>
      <c r="C10" s="14">
        <v>224.07</v>
      </c>
      <c r="D10" s="8">
        <v>314</v>
      </c>
    </row>
    <row r="11" spans="1:4" ht="15.75">
      <c r="B11" s="5" t="s">
        <v>9</v>
      </c>
      <c r="C11" s="15">
        <v>295.76</v>
      </c>
      <c r="D11" s="16">
        <v>375</v>
      </c>
    </row>
    <row r="12" spans="1:4" ht="15.75">
      <c r="B12" s="7" t="s">
        <v>10</v>
      </c>
      <c r="C12" s="14">
        <v>643.82000000000005</v>
      </c>
      <c r="D12" s="8">
        <v>801</v>
      </c>
    </row>
    <row r="13" spans="1:4" ht="15.75">
      <c r="B13" s="5" t="s">
        <v>11</v>
      </c>
      <c r="C13" s="15">
        <v>908.9</v>
      </c>
      <c r="D13" s="16">
        <v>1157</v>
      </c>
    </row>
    <row r="14" spans="1:4" ht="15.75">
      <c r="B14" s="7" t="s">
        <v>12</v>
      </c>
      <c r="C14" s="14">
        <v>678.59</v>
      </c>
      <c r="D14" s="8">
        <v>839</v>
      </c>
    </row>
    <row r="15" spans="1:4" ht="15.75">
      <c r="B15" s="5" t="s">
        <v>13</v>
      </c>
      <c r="C15" s="17">
        <v>480.41</v>
      </c>
      <c r="D15" s="6">
        <v>605</v>
      </c>
    </row>
    <row r="16" spans="1:4" ht="15.75">
      <c r="B16" s="7" t="s">
        <v>14</v>
      </c>
      <c r="C16" s="14">
        <v>302.62</v>
      </c>
      <c r="D16" s="8">
        <v>401</v>
      </c>
    </row>
    <row r="17" spans="2:4" ht="15.75">
      <c r="B17" s="5" t="s">
        <v>15</v>
      </c>
      <c r="C17" s="17">
        <v>322.25</v>
      </c>
      <c r="D17" s="6">
        <v>419</v>
      </c>
    </row>
    <row r="18" spans="2:4" ht="16.5" thickBot="1">
      <c r="B18" s="18" t="s">
        <v>16</v>
      </c>
      <c r="C18" s="19">
        <f>SUM(C6:C17)</f>
        <v>4460.29</v>
      </c>
      <c r="D18" s="20">
        <f>SUM(D6:D17)</f>
        <v>5725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8"/>
  <sheetViews>
    <sheetView workbookViewId="0"/>
  </sheetViews>
  <sheetFormatPr defaultRowHeight="15"/>
  <cols>
    <col min="1" max="2" width="25.7109375" customWidth="1"/>
    <col min="3" max="3" width="22.7109375" customWidth="1"/>
    <col min="4" max="4" width="25.42578125" customWidth="1"/>
  </cols>
  <sheetData>
    <row r="1" spans="1:4">
      <c r="A1" s="23"/>
    </row>
    <row r="3" spans="1:4" ht="15.75" thickBot="1"/>
    <row r="4" spans="1:4" ht="22.5" customHeight="1" thickBot="1">
      <c r="B4" s="37" t="s">
        <v>19</v>
      </c>
      <c r="C4" s="38"/>
      <c r="D4" s="39"/>
    </row>
    <row r="5" spans="1:4" ht="19.5" thickTop="1">
      <c r="B5" s="11" t="s">
        <v>2</v>
      </c>
      <c r="C5" s="12" t="s">
        <v>17</v>
      </c>
      <c r="D5" s="13" t="s">
        <v>3</v>
      </c>
    </row>
    <row r="6" spans="1:4" ht="15.75">
      <c r="B6" s="7" t="s">
        <v>4</v>
      </c>
      <c r="C6" s="21">
        <v>293.25</v>
      </c>
      <c r="D6" s="8">
        <v>369</v>
      </c>
    </row>
    <row r="7" spans="1:4" ht="15.75">
      <c r="B7" s="5" t="s">
        <v>5</v>
      </c>
      <c r="C7" s="15">
        <v>257.18</v>
      </c>
      <c r="D7" s="16">
        <v>318</v>
      </c>
    </row>
    <row r="8" spans="1:4" ht="15.75">
      <c r="B8" s="7" t="s">
        <v>6</v>
      </c>
      <c r="C8" s="14">
        <v>309.12</v>
      </c>
      <c r="D8" s="8">
        <v>361</v>
      </c>
    </row>
    <row r="9" spans="1:4" ht="15.75">
      <c r="B9" s="5" t="s">
        <v>7</v>
      </c>
      <c r="C9" s="15">
        <v>313.33</v>
      </c>
      <c r="D9" s="16">
        <v>384</v>
      </c>
    </row>
    <row r="10" spans="1:4" ht="15.75">
      <c r="B10" s="7" t="s">
        <v>8</v>
      </c>
      <c r="C10" s="14">
        <v>407.47</v>
      </c>
      <c r="D10" s="8">
        <v>513</v>
      </c>
    </row>
    <row r="11" spans="1:4" ht="15.75">
      <c r="B11" s="5" t="s">
        <v>9</v>
      </c>
      <c r="C11" s="15">
        <v>542.11</v>
      </c>
      <c r="D11" s="16">
        <v>684</v>
      </c>
    </row>
    <row r="12" spans="1:4" ht="15.75">
      <c r="B12" s="7" t="s">
        <v>10</v>
      </c>
      <c r="C12" s="14">
        <v>463.89</v>
      </c>
      <c r="D12" s="8">
        <v>585</v>
      </c>
    </row>
    <row r="13" spans="1:4" ht="15.75">
      <c r="B13" s="5" t="s">
        <v>11</v>
      </c>
      <c r="C13" s="15">
        <v>362.32</v>
      </c>
      <c r="D13" s="16">
        <v>430</v>
      </c>
    </row>
    <row r="14" spans="1:4" ht="15.75">
      <c r="B14" s="7" t="s">
        <v>12</v>
      </c>
      <c r="C14" s="14">
        <v>243.42</v>
      </c>
      <c r="D14" s="8">
        <v>294</v>
      </c>
    </row>
    <row r="15" spans="1:4" ht="15.75">
      <c r="B15" s="5" t="s">
        <v>13</v>
      </c>
      <c r="C15" s="17">
        <v>305.79000000000002</v>
      </c>
      <c r="D15" s="6">
        <v>371</v>
      </c>
    </row>
    <row r="16" spans="1:4" ht="15.75">
      <c r="B16" s="7" t="s">
        <v>14</v>
      </c>
      <c r="C16" s="14">
        <v>230.94</v>
      </c>
      <c r="D16" s="8">
        <v>286</v>
      </c>
    </row>
    <row r="17" spans="2:4" ht="15.75">
      <c r="B17" s="5" t="s">
        <v>15</v>
      </c>
      <c r="C17" s="17">
        <v>208.19</v>
      </c>
      <c r="D17" s="6">
        <v>276</v>
      </c>
    </row>
    <row r="18" spans="2:4" ht="16.5" thickBot="1">
      <c r="B18" s="18" t="s">
        <v>16</v>
      </c>
      <c r="C18" s="19">
        <f>SUM(C6:C17)</f>
        <v>3937.01</v>
      </c>
      <c r="D18" s="20">
        <f>SUM(D6:D17)</f>
        <v>4871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8"/>
  <sheetViews>
    <sheetView workbookViewId="0"/>
  </sheetViews>
  <sheetFormatPr defaultRowHeight="15"/>
  <cols>
    <col min="1" max="2" width="25.7109375" customWidth="1"/>
    <col min="3" max="3" width="22.7109375" customWidth="1"/>
    <col min="4" max="4" width="25.42578125" customWidth="1"/>
  </cols>
  <sheetData>
    <row r="1" spans="1:4">
      <c r="A1" s="23"/>
    </row>
    <row r="3" spans="1:4" ht="15.75" thickBot="1"/>
    <row r="4" spans="1:4" ht="22.5" customHeight="1" thickBot="1">
      <c r="B4" s="37" t="s">
        <v>19</v>
      </c>
      <c r="C4" s="38"/>
      <c r="D4" s="39"/>
    </row>
    <row r="5" spans="1:4" ht="19.5" thickTop="1">
      <c r="B5" s="11" t="s">
        <v>2</v>
      </c>
      <c r="C5" s="12" t="s">
        <v>17</v>
      </c>
      <c r="D5" s="13" t="s">
        <v>3</v>
      </c>
    </row>
    <row r="6" spans="1:4" ht="15.75">
      <c r="B6" s="7" t="s">
        <v>4</v>
      </c>
      <c r="C6" s="21">
        <v>176.45</v>
      </c>
      <c r="D6" s="8">
        <v>228</v>
      </c>
    </row>
    <row r="7" spans="1:4" ht="15.75">
      <c r="B7" s="5" t="s">
        <v>5</v>
      </c>
      <c r="C7" s="15">
        <v>119.89</v>
      </c>
      <c r="D7" s="16">
        <v>157</v>
      </c>
    </row>
    <row r="8" spans="1:4" ht="15.75">
      <c r="B8" s="7" t="s">
        <v>6</v>
      </c>
      <c r="C8" s="14">
        <v>202.6</v>
      </c>
      <c r="D8" s="8">
        <v>273</v>
      </c>
    </row>
    <row r="9" spans="1:4" ht="15.75">
      <c r="B9" s="5" t="s">
        <v>7</v>
      </c>
      <c r="C9" s="15">
        <v>213.14</v>
      </c>
      <c r="D9" s="16">
        <v>276</v>
      </c>
    </row>
    <row r="10" spans="1:4" ht="15.75">
      <c r="B10" s="7" t="s">
        <v>8</v>
      </c>
      <c r="C10" s="14">
        <v>211.59</v>
      </c>
      <c r="D10" s="8">
        <v>284</v>
      </c>
    </row>
    <row r="11" spans="1:4" ht="15.75">
      <c r="B11" s="5" t="s">
        <v>9</v>
      </c>
      <c r="C11" s="15">
        <v>204.4</v>
      </c>
      <c r="D11" s="16">
        <v>284</v>
      </c>
    </row>
    <row r="12" spans="1:4" ht="15.75">
      <c r="B12" s="7" t="s">
        <v>10</v>
      </c>
      <c r="C12" s="14">
        <v>305.04000000000002</v>
      </c>
      <c r="D12" s="8">
        <v>424</v>
      </c>
    </row>
    <row r="13" spans="1:4" ht="15.75">
      <c r="B13" s="5" t="s">
        <v>11</v>
      </c>
      <c r="C13" s="15">
        <v>194.24</v>
      </c>
      <c r="D13" s="16">
        <v>267</v>
      </c>
    </row>
    <row r="14" spans="1:4" ht="15.75">
      <c r="B14" s="7" t="s">
        <v>12</v>
      </c>
      <c r="C14" s="14">
        <v>205.36</v>
      </c>
      <c r="D14" s="8">
        <v>283</v>
      </c>
    </row>
    <row r="15" spans="1:4" ht="15.75">
      <c r="B15" s="5" t="s">
        <v>13</v>
      </c>
      <c r="C15" s="17">
        <v>206.8</v>
      </c>
      <c r="D15" s="6">
        <v>276</v>
      </c>
    </row>
    <row r="16" spans="1:4" ht="15.75">
      <c r="B16" s="7" t="s">
        <v>14</v>
      </c>
      <c r="C16" s="14">
        <v>203.41</v>
      </c>
      <c r="D16" s="8">
        <v>273</v>
      </c>
    </row>
    <row r="17" spans="2:4" ht="15.75">
      <c r="B17" s="5" t="s">
        <v>15</v>
      </c>
      <c r="C17" s="17">
        <v>226.75</v>
      </c>
      <c r="D17" s="6">
        <v>272</v>
      </c>
    </row>
    <row r="18" spans="2:4" ht="16.5" thickBot="1">
      <c r="B18" s="18" t="s">
        <v>16</v>
      </c>
      <c r="C18" s="19">
        <f>SUM(C6:C17)</f>
        <v>2469.67</v>
      </c>
      <c r="D18" s="20">
        <f>SUM(D6:D17)</f>
        <v>3297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8"/>
  <sheetViews>
    <sheetView workbookViewId="0"/>
  </sheetViews>
  <sheetFormatPr defaultRowHeight="15"/>
  <cols>
    <col min="1" max="2" width="25.7109375" customWidth="1"/>
    <col min="3" max="3" width="22.7109375" customWidth="1"/>
    <col min="4" max="4" width="25.42578125" customWidth="1"/>
  </cols>
  <sheetData>
    <row r="1" spans="1:4">
      <c r="A1" s="23"/>
    </row>
    <row r="3" spans="1:4" ht="15.75" thickBot="1"/>
    <row r="4" spans="1:4" ht="22.5" customHeight="1" thickBot="1">
      <c r="B4" s="37" t="s">
        <v>19</v>
      </c>
      <c r="C4" s="38"/>
      <c r="D4" s="39"/>
    </row>
    <row r="5" spans="1:4" ht="19.5" thickTop="1">
      <c r="B5" s="11" t="s">
        <v>2</v>
      </c>
      <c r="C5" s="12" t="s">
        <v>17</v>
      </c>
      <c r="D5" s="13" t="s">
        <v>3</v>
      </c>
    </row>
    <row r="6" spans="1:4" ht="15.75">
      <c r="B6" s="7" t="s">
        <v>4</v>
      </c>
      <c r="C6" s="21">
        <v>169.85</v>
      </c>
      <c r="D6" s="8">
        <v>197</v>
      </c>
    </row>
    <row r="7" spans="1:4" ht="15.75">
      <c r="B7" s="5" t="s">
        <v>5</v>
      </c>
      <c r="C7" s="15">
        <v>181.02</v>
      </c>
      <c r="D7" s="16">
        <v>226</v>
      </c>
    </row>
    <row r="8" spans="1:4" ht="15.75">
      <c r="B8" s="7" t="s">
        <v>6</v>
      </c>
      <c r="C8" s="14">
        <v>208.03</v>
      </c>
      <c r="D8" s="8">
        <v>254</v>
      </c>
    </row>
    <row r="9" spans="1:4" ht="15.75">
      <c r="B9" s="5" t="s">
        <v>7</v>
      </c>
      <c r="C9" s="15">
        <v>250.44</v>
      </c>
      <c r="D9" s="16">
        <v>310</v>
      </c>
    </row>
    <row r="10" spans="1:4" ht="15.75">
      <c r="B10" s="7" t="s">
        <v>8</v>
      </c>
      <c r="C10" s="14">
        <v>258.23</v>
      </c>
      <c r="D10" s="8">
        <v>323</v>
      </c>
    </row>
    <row r="11" spans="1:4" ht="15.75">
      <c r="B11" s="5" t="s">
        <v>9</v>
      </c>
      <c r="C11" s="15">
        <v>405.77</v>
      </c>
      <c r="D11" s="16">
        <v>490</v>
      </c>
    </row>
    <row r="12" spans="1:4" ht="15.75">
      <c r="B12" s="7" t="s">
        <v>10</v>
      </c>
      <c r="C12" s="14">
        <v>468.95</v>
      </c>
      <c r="D12" s="8">
        <v>545</v>
      </c>
    </row>
    <row r="13" spans="1:4" ht="15.75">
      <c r="B13" s="5" t="s">
        <v>11</v>
      </c>
      <c r="C13" s="15">
        <v>491.53</v>
      </c>
      <c r="D13" s="16">
        <v>546</v>
      </c>
    </row>
    <row r="14" spans="1:4" ht="15.75">
      <c r="B14" s="7" t="s">
        <v>12</v>
      </c>
      <c r="C14" s="14">
        <v>403.32</v>
      </c>
      <c r="D14" s="8">
        <v>416</v>
      </c>
    </row>
    <row r="15" spans="1:4" ht="15.75">
      <c r="B15" s="5" t="s">
        <v>13</v>
      </c>
      <c r="C15" s="17">
        <v>319.64</v>
      </c>
      <c r="D15" s="6">
        <v>318</v>
      </c>
    </row>
    <row r="16" spans="1:4" ht="15.75">
      <c r="B16" s="7" t="s">
        <v>14</v>
      </c>
      <c r="C16" s="14">
        <v>317.97000000000003</v>
      </c>
      <c r="D16" s="8">
        <v>327</v>
      </c>
    </row>
    <row r="17" spans="2:4" ht="15.75">
      <c r="B17" s="5" t="s">
        <v>15</v>
      </c>
      <c r="C17" s="17">
        <v>353.71</v>
      </c>
      <c r="D17" s="6">
        <v>318</v>
      </c>
    </row>
    <row r="18" spans="2:4" ht="16.5" thickBot="1">
      <c r="B18" s="18" t="s">
        <v>16</v>
      </c>
      <c r="C18" s="19">
        <f>SUM(C6:C17)</f>
        <v>3828.46</v>
      </c>
      <c r="D18" s="20">
        <f>SUM(D6:D17)</f>
        <v>4270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8"/>
  <sheetViews>
    <sheetView workbookViewId="0"/>
  </sheetViews>
  <sheetFormatPr defaultRowHeight="15"/>
  <cols>
    <col min="1" max="2" width="25.7109375" customWidth="1"/>
    <col min="3" max="3" width="22.7109375" customWidth="1"/>
    <col min="4" max="4" width="25.42578125" customWidth="1"/>
  </cols>
  <sheetData>
    <row r="1" spans="1:4">
      <c r="A1" s="23"/>
    </row>
    <row r="3" spans="1:4" ht="15.75" thickBot="1"/>
    <row r="4" spans="1:4" ht="22.5" customHeight="1" thickBot="1">
      <c r="B4" s="37" t="s">
        <v>19</v>
      </c>
      <c r="C4" s="38"/>
      <c r="D4" s="39"/>
    </row>
    <row r="5" spans="1:4" ht="19.5" thickTop="1">
      <c r="B5" s="11" t="s">
        <v>2</v>
      </c>
      <c r="C5" s="12" t="s">
        <v>17</v>
      </c>
      <c r="D5" s="13" t="s">
        <v>3</v>
      </c>
    </row>
    <row r="6" spans="1:4" ht="15.75">
      <c r="B6" s="7" t="s">
        <v>4</v>
      </c>
      <c r="C6" s="21">
        <v>276</v>
      </c>
      <c r="D6" s="8">
        <v>259</v>
      </c>
    </row>
    <row r="7" spans="1:4" ht="15.75">
      <c r="B7" s="5" t="s">
        <v>5</v>
      </c>
      <c r="C7" s="15">
        <v>169.26</v>
      </c>
      <c r="D7" s="16">
        <v>163</v>
      </c>
    </row>
    <row r="8" spans="1:4" ht="15.75">
      <c r="B8" s="7" t="s">
        <v>6</v>
      </c>
      <c r="C8" s="14">
        <v>301.44</v>
      </c>
      <c r="D8" s="8">
        <v>281</v>
      </c>
    </row>
    <row r="9" spans="1:4" ht="15.75">
      <c r="B9" s="5" t="s">
        <v>7</v>
      </c>
      <c r="C9" s="15">
        <v>304.05</v>
      </c>
      <c r="D9" s="16">
        <v>290</v>
      </c>
    </row>
    <row r="10" spans="1:4" ht="15.75">
      <c r="B10" s="7" t="s">
        <v>8</v>
      </c>
      <c r="C10" s="14">
        <v>238.57</v>
      </c>
      <c r="D10" s="8">
        <v>268</v>
      </c>
    </row>
    <row r="11" spans="1:4" ht="15.75">
      <c r="B11" s="5" t="s">
        <v>9</v>
      </c>
      <c r="C11" s="15">
        <v>271</v>
      </c>
      <c r="D11" s="16">
        <v>306</v>
      </c>
    </row>
    <row r="12" spans="1:4" ht="15.75">
      <c r="B12" s="7" t="s">
        <v>10</v>
      </c>
      <c r="C12" s="14">
        <v>215.44</v>
      </c>
      <c r="D12" s="8">
        <v>264</v>
      </c>
    </row>
    <row r="13" spans="1:4" ht="15.75">
      <c r="B13" s="5" t="s">
        <v>11</v>
      </c>
      <c r="C13" s="15">
        <v>254.56</v>
      </c>
      <c r="D13" s="16">
        <v>322</v>
      </c>
    </row>
    <row r="14" spans="1:4" ht="15.75">
      <c r="B14" s="7" t="s">
        <v>12</v>
      </c>
      <c r="C14" s="14">
        <v>271.38</v>
      </c>
      <c r="D14" s="8">
        <v>347</v>
      </c>
    </row>
    <row r="15" spans="1:4" ht="15.75">
      <c r="B15" s="5" t="s">
        <v>13</v>
      </c>
      <c r="C15" s="17">
        <v>250.05</v>
      </c>
      <c r="D15" s="6">
        <v>346</v>
      </c>
    </row>
    <row r="16" spans="1:4" ht="15.75">
      <c r="B16" s="7" t="s">
        <v>14</v>
      </c>
      <c r="C16" s="14">
        <v>271.89</v>
      </c>
      <c r="D16" s="8">
        <v>373</v>
      </c>
    </row>
    <row r="17" spans="2:4" ht="15.75">
      <c r="B17" s="5" t="s">
        <v>15</v>
      </c>
      <c r="C17" s="17">
        <v>262.20999999999998</v>
      </c>
      <c r="D17" s="6">
        <v>345</v>
      </c>
    </row>
    <row r="18" spans="2:4" ht="16.5" thickBot="1">
      <c r="B18" s="18" t="s">
        <v>16</v>
      </c>
      <c r="C18" s="19">
        <f>SUM(C6:C17)</f>
        <v>3085.85</v>
      </c>
      <c r="D18" s="20">
        <f>SUM(D6:D17)</f>
        <v>3564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8"/>
  <sheetViews>
    <sheetView workbookViewId="0"/>
  </sheetViews>
  <sheetFormatPr defaultRowHeight="15"/>
  <cols>
    <col min="1" max="2" width="25.7109375" customWidth="1"/>
    <col min="3" max="3" width="22.7109375" customWidth="1"/>
    <col min="4" max="4" width="25.42578125" customWidth="1"/>
  </cols>
  <sheetData>
    <row r="1" spans="1:4">
      <c r="A1" s="23"/>
    </row>
    <row r="3" spans="1:4" ht="15.75" thickBot="1"/>
    <row r="4" spans="1:4" ht="22.5" customHeight="1" thickBot="1">
      <c r="B4" s="37" t="s">
        <v>19</v>
      </c>
      <c r="C4" s="38"/>
      <c r="D4" s="39"/>
    </row>
    <row r="5" spans="1:4" ht="19.5" thickTop="1">
      <c r="B5" s="11" t="s">
        <v>2</v>
      </c>
      <c r="C5" s="12" t="s">
        <v>17</v>
      </c>
      <c r="D5" s="13" t="s">
        <v>3</v>
      </c>
    </row>
    <row r="6" spans="1:4" ht="15.75">
      <c r="B6" s="7" t="s">
        <v>4</v>
      </c>
      <c r="C6" s="21">
        <v>187.1</v>
      </c>
      <c r="D6" s="8">
        <v>241</v>
      </c>
    </row>
    <row r="7" spans="1:4" ht="15.75">
      <c r="B7" s="5" t="s">
        <v>5</v>
      </c>
      <c r="C7" s="15">
        <v>249.92</v>
      </c>
      <c r="D7" s="16">
        <v>295</v>
      </c>
    </row>
    <row r="8" spans="1:4" ht="15.75">
      <c r="B8" s="7" t="s">
        <v>6</v>
      </c>
      <c r="C8" s="14"/>
      <c r="D8" s="8"/>
    </row>
    <row r="9" spans="1:4" ht="15.75">
      <c r="B9" s="5" t="s">
        <v>7</v>
      </c>
      <c r="C9" s="15"/>
      <c r="D9" s="16"/>
    </row>
    <row r="10" spans="1:4" ht="15.75">
      <c r="B10" s="7" t="s">
        <v>8</v>
      </c>
      <c r="C10" s="14"/>
      <c r="D10" s="8"/>
    </row>
    <row r="11" spans="1:4" ht="15.75">
      <c r="B11" s="5" t="s">
        <v>9</v>
      </c>
      <c r="C11" s="15"/>
      <c r="D11" s="16"/>
    </row>
    <row r="12" spans="1:4" ht="15.75">
      <c r="B12" s="7" t="s">
        <v>10</v>
      </c>
      <c r="C12" s="14"/>
      <c r="D12" s="8"/>
    </row>
    <row r="13" spans="1:4" ht="15.75">
      <c r="B13" s="5" t="s">
        <v>11</v>
      </c>
      <c r="C13" s="15"/>
      <c r="D13" s="16"/>
    </row>
    <row r="14" spans="1:4" ht="15.75">
      <c r="B14" s="7" t="s">
        <v>12</v>
      </c>
      <c r="C14" s="14"/>
      <c r="D14" s="8"/>
    </row>
    <row r="15" spans="1:4" ht="15.75">
      <c r="B15" s="5" t="s">
        <v>13</v>
      </c>
      <c r="C15" s="17"/>
      <c r="D15" s="6"/>
    </row>
    <row r="16" spans="1:4" ht="15.75">
      <c r="B16" s="7" t="s">
        <v>14</v>
      </c>
      <c r="C16" s="14"/>
      <c r="D16" s="8"/>
    </row>
    <row r="17" spans="2:4" ht="15.75">
      <c r="B17" s="5" t="s">
        <v>15</v>
      </c>
      <c r="C17" s="17"/>
      <c r="D17" s="6"/>
    </row>
    <row r="18" spans="2:4" ht="16.5" thickBot="1">
      <c r="B18" s="18" t="s">
        <v>16</v>
      </c>
      <c r="C18" s="19">
        <f>SUM(C6:C17)</f>
        <v>437.02</v>
      </c>
      <c r="D18" s="20">
        <f>SUM(D6:D17)</f>
        <v>536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7"/>
  <sheetViews>
    <sheetView tabSelected="1" workbookViewId="0"/>
  </sheetViews>
  <sheetFormatPr defaultColWidth="9.140625" defaultRowHeight="15"/>
  <cols>
    <col min="1" max="2" width="25.7109375" customWidth="1"/>
    <col min="3" max="3" width="22.7109375" customWidth="1"/>
    <col min="4" max="4" width="25.42578125" customWidth="1"/>
  </cols>
  <sheetData>
    <row r="1" spans="1:4">
      <c r="A1" s="23"/>
    </row>
    <row r="3" spans="1:4" ht="15.75" thickBot="1"/>
    <row r="4" spans="1:4" ht="22.5" customHeight="1" thickBot="1">
      <c r="B4" s="37" t="s">
        <v>19</v>
      </c>
      <c r="C4" s="38"/>
      <c r="D4" s="39"/>
    </row>
    <row r="5" spans="1:4" ht="19.5" thickTop="1">
      <c r="A5" s="1"/>
      <c r="B5" s="11" t="s">
        <v>2</v>
      </c>
      <c r="C5" s="40" t="s">
        <v>17</v>
      </c>
      <c r="D5" s="13" t="s">
        <v>3</v>
      </c>
    </row>
    <row r="6" spans="1:4" ht="15.75">
      <c r="B6" s="27">
        <v>44621</v>
      </c>
      <c r="C6" s="35">
        <v>301.44</v>
      </c>
      <c r="D6" s="8">
        <v>281</v>
      </c>
    </row>
    <row r="7" spans="1:4" ht="15.75">
      <c r="B7" s="28">
        <v>44652</v>
      </c>
      <c r="C7" s="34">
        <v>304.05</v>
      </c>
      <c r="D7" s="16">
        <v>290</v>
      </c>
    </row>
    <row r="8" spans="1:4" ht="15.75">
      <c r="B8" s="27">
        <v>44682</v>
      </c>
      <c r="C8" s="35">
        <v>238.57</v>
      </c>
      <c r="D8" s="8">
        <v>268</v>
      </c>
    </row>
    <row r="9" spans="1:4" ht="15.75">
      <c r="B9" s="28">
        <v>44713</v>
      </c>
      <c r="C9" s="34">
        <v>271</v>
      </c>
      <c r="D9" s="16">
        <v>306</v>
      </c>
    </row>
    <row r="10" spans="1:4" ht="15.75">
      <c r="B10" s="27">
        <v>44743</v>
      </c>
      <c r="C10" s="35">
        <v>215.44</v>
      </c>
      <c r="D10" s="8">
        <v>264</v>
      </c>
    </row>
    <row r="11" spans="1:4" ht="15.75">
      <c r="B11" s="28">
        <v>44774</v>
      </c>
      <c r="C11" s="34">
        <v>254.56</v>
      </c>
      <c r="D11" s="16">
        <v>322</v>
      </c>
    </row>
    <row r="12" spans="1:4" ht="15.75">
      <c r="B12" s="27">
        <v>44805</v>
      </c>
      <c r="C12" s="35">
        <v>271.38</v>
      </c>
      <c r="D12" s="8">
        <v>347</v>
      </c>
    </row>
    <row r="13" spans="1:4" ht="15.75">
      <c r="B13" s="28">
        <v>44835</v>
      </c>
      <c r="C13" s="36">
        <v>250.05</v>
      </c>
      <c r="D13" s="6">
        <v>346</v>
      </c>
    </row>
    <row r="14" spans="1:4" ht="15.75">
      <c r="B14" s="27">
        <v>44866</v>
      </c>
      <c r="C14" s="35">
        <v>271.89</v>
      </c>
      <c r="D14" s="8">
        <v>373</v>
      </c>
    </row>
    <row r="15" spans="1:4" ht="15.75">
      <c r="B15" s="28">
        <v>44896</v>
      </c>
      <c r="C15" s="36">
        <v>262.20999999999998</v>
      </c>
      <c r="D15" s="6">
        <v>345</v>
      </c>
    </row>
    <row r="16" spans="1:4" ht="15.75">
      <c r="B16" s="27">
        <v>44927</v>
      </c>
      <c r="C16" s="41">
        <v>187.1</v>
      </c>
      <c r="D16" s="8">
        <v>241</v>
      </c>
    </row>
    <row r="17" spans="2:4" ht="16.5" thickBot="1">
      <c r="B17" s="42">
        <v>44958</v>
      </c>
      <c r="C17" s="43">
        <v>249.92</v>
      </c>
      <c r="D17" s="44">
        <v>295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9</vt:i4>
      </vt:variant>
    </vt:vector>
  </HeadingPairs>
  <TitlesOfParts>
    <vt:vector size="9" baseType="lpstr">
      <vt:lpstr>HISTORICO</vt:lpstr>
      <vt:lpstr>2017</vt:lpstr>
      <vt:lpstr>2018</vt:lpstr>
      <vt:lpstr>2019</vt:lpstr>
      <vt:lpstr>2020</vt:lpstr>
      <vt:lpstr>2021</vt:lpstr>
      <vt:lpstr>2022</vt:lpstr>
      <vt:lpstr>2023</vt:lpstr>
      <vt:lpstr>GRAFICO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Juuh</dc:creator>
  <cp:lastModifiedBy>LABCEE10</cp:lastModifiedBy>
  <dcterms:created xsi:type="dcterms:W3CDTF">2013-09-10T13:21:21Z</dcterms:created>
  <dcterms:modified xsi:type="dcterms:W3CDTF">2023-03-02T17:49:38Z</dcterms:modified>
</cp:coreProperties>
</file>