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 activeTab="4"/>
  </bookViews>
  <sheets>
    <sheet name="2020" sheetId="13" r:id="rId1"/>
    <sheet name="2021" sheetId="14" r:id="rId2"/>
    <sheet name="2022" sheetId="15" r:id="rId3"/>
    <sheet name="2023" sheetId="16" r:id="rId4"/>
    <sheet name="GRAFICO" sheetId="6" r:id="rId5"/>
    <sheet name="HISTORICO" sheetId="1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16" l="1"/>
  <c r="D18" i="16"/>
  <c r="D6" i="15" l="1"/>
  <c r="D18" i="15"/>
  <c r="C18" i="15"/>
  <c r="D18" i="14" l="1"/>
  <c r="D8" i="1" s="1"/>
  <c r="C18" i="14"/>
  <c r="C8" i="1" s="1"/>
  <c r="C7" i="1"/>
  <c r="D18" i="13"/>
  <c r="D7" i="1" s="1"/>
  <c r="C18" i="13"/>
</calcChain>
</file>

<file path=xl/sharedStrings.xml><?xml version="1.0" encoding="utf-8"?>
<sst xmlns="http://schemas.openxmlformats.org/spreadsheetml/2006/main" count="88" uniqueCount="32">
  <si>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</si>
  <si>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</si>
  <si>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</si>
  <si>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</si>
  <si>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</si>
  <si>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</si>
  <si>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</si>
  <si>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</si>
  <si>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</si>
  <si>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</si>
  <si>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</si>
  <si>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</si>
  <si>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</si>
  <si>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</si>
  <si>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</si>
  <si>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</si>
  <si>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</si>
  <si>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</si>
  <si>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</si>
  <si>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402</t>
  </si>
  <si>
    <t>Abril/2022</t>
  </si>
  <si>
    <t>Maio/2022</t>
  </si>
  <si>
    <t>Junho/2022</t>
  </si>
  <si>
    <t>Julho/2022</t>
  </si>
  <si>
    <t>Agosto/2022</t>
  </si>
  <si>
    <t>Setembro/2022</t>
  </si>
  <si>
    <t>Outubro/2022</t>
  </si>
  <si>
    <t>Novembro/2022</t>
  </si>
  <si>
    <t>Dezembro/2022</t>
  </si>
  <si>
    <t>Janeiro/2023</t>
  </si>
  <si>
    <t>Fevereiro/2023</t>
  </si>
  <si>
    <t>Março/2023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</si>
</sst>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1"/>
      <color theme="1"/>
      <name val="Berlin Sans FB"/>
      <family val="2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0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43" fontId="3" fillId="0" borderId="0" xfId="2" applyFont="1" applyBorder="1" applyAlignment="1"/>
    <xf numFmtId="43" fontId="3" fillId="3" borderId="0" xfId="2" applyFont="1" applyFill="1" applyBorder="1" applyAlignment="1"/>
    <xf numFmtId="0" fontId="3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4" fontId="3" fillId="0" borderId="4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4" fontId="3" fillId="4" borderId="0" xfId="0" applyNumberFormat="1" applyFont="1" applyFill="1" applyBorder="1" applyAlignment="1">
      <alignment horizontal="center" vertical="center"/>
    </xf>
    <xf numFmtId="4" fontId="3" fillId="3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4" fontId="8" fillId="3" borderId="4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165" fontId="3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166" fontId="3" fillId="3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6" fontId="3" fillId="3" borderId="0" xfId="2" applyNumberFormat="1" applyFont="1" applyFill="1" applyBorder="1" applyAlignment="1"/>
    <xf numFmtId="0" fontId="6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66" fontId="3" fillId="3" borderId="0" xfId="0" applyNumberFormat="1" applyFont="1" applyFill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</cellXfs>
  <cellStyles count="5">
    <cellStyle name="Normal" xfId="0" builtinId="0"/>
    <cellStyle name="Normal 4" xfId="4"/>
    <cellStyle name="Vírgula" xfId="2" builtinId="3"/>
    <cellStyle name="Vírgula 3" xfId="1"/>
    <cellStyle name="Vírgula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359429589867183E-2"/>
          <c:y val="8.9527690631825682E-2"/>
          <c:w val="0.94363103469769671"/>
          <c:h val="0.7584204672422693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3.4970809199832108E-3"/>
                  <c:y val="3.762559983032424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0EC-458A-A213-F79A7EE92AFC}"/>
                </c:ext>
              </c:extLst>
            </c:dLbl>
            <c:dLbl>
              <c:idx val="1"/>
              <c:layout>
                <c:manualLayout>
                  <c:x val="-1.9918150316901473E-2"/>
                  <c:y val="2.7331583552055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0EC-458A-A213-F79A7EE92AFC}"/>
                </c:ext>
              </c:extLst>
            </c:dLbl>
            <c:dLbl>
              <c:idx val="2"/>
              <c:layout>
                <c:manualLayout>
                  <c:x val="-8.3583470964531753E-2"/>
                  <c:y val="-2.971446750974340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0EC-458A-A213-F79A7EE92AFC}"/>
                </c:ext>
              </c:extLst>
            </c:dLbl>
            <c:dLbl>
              <c:idx val="3"/>
              <c:layout>
                <c:manualLayout>
                  <c:x val="-6.9031397673644829E-2"/>
                  <c:y val="3.7432593653066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0C7-4AB2-81AA-876C5EB347F7}"/>
                </c:ext>
              </c:extLst>
            </c:dLbl>
            <c:dLbl>
              <c:idx val="4"/>
              <c:layout>
                <c:manualLayout>
                  <c:x val="-8.3583470964531753E-2"/>
                  <c:y val="2.73315835520560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0EC-458A-A213-F79A7EE92AFC}"/>
                </c:ext>
              </c:extLst>
            </c:dLbl>
            <c:dLbl>
              <c:idx val="5"/>
              <c:layout>
                <c:manualLayout>
                  <c:x val="-9.553772703776657E-2"/>
                  <c:y val="2.07091916540735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1030193547676427E-2"/>
                      <c:h val="8.989501312335958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50EC-458A-A213-F79A7EE92AFC}"/>
                </c:ext>
              </c:extLst>
            </c:dLbl>
            <c:dLbl>
              <c:idx val="6"/>
              <c:layout>
                <c:manualLayout>
                  <c:x val="-4.715330079264405E-2"/>
                  <c:y val="2.059757681804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0EC-458A-A213-F79A7EE92AFC}"/>
                </c:ext>
              </c:extLst>
            </c:dLbl>
            <c:dLbl>
              <c:idx val="7"/>
              <c:layout>
                <c:manualLayout>
                  <c:x val="-4.3342404985059063E-2"/>
                  <c:y val="1.3863570084042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0EC-458A-A213-F79A7EE92AFC}"/>
                </c:ext>
              </c:extLst>
            </c:dLbl>
            <c:dLbl>
              <c:idx val="8"/>
              <c:layout>
                <c:manualLayout>
                  <c:x val="-4.3342404985059063E-2"/>
                  <c:y val="2.059757681804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0EC-458A-A213-F79A7EE92AFC}"/>
                </c:ext>
              </c:extLst>
            </c:dLbl>
            <c:dLbl>
              <c:idx val="9"/>
              <c:layout>
                <c:manualLayout>
                  <c:x val="-4.3342404985059063E-2"/>
                  <c:y val="1.38635700840425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0EC-458A-A213-F79A7EE92AFC}"/>
                </c:ext>
              </c:extLst>
            </c:dLbl>
            <c:dLbl>
              <c:idx val="10"/>
              <c:layout>
                <c:manualLayout>
                  <c:x val="-4.3342404985059063E-2"/>
                  <c:y val="1.72305734510457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0C7-4AB2-81AA-876C5EB347F7}"/>
                </c:ext>
              </c:extLst>
            </c:dLbl>
            <c:dLbl>
              <c:idx val="11"/>
              <c:layout>
                <c:manualLayout>
                  <c:x val="-4.3342404985059195E-2"/>
                  <c:y val="2.3964580185052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0EC-458A-A213-F79A7EE92AFC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Abril/2022</c:v>
                </c:pt>
                <c:pt idx="1">
                  <c:v>Maio/2022</c:v>
                </c:pt>
                <c:pt idx="2">
                  <c:v>Junho/2022</c:v>
                </c:pt>
                <c:pt idx="3">
                  <c:v>Julho/2022</c:v>
                </c:pt>
                <c:pt idx="4">
                  <c:v>Agosto/2022</c:v>
                </c:pt>
                <c:pt idx="5">
                  <c:v>Setembro/2022</c:v>
                </c:pt>
                <c:pt idx="6">
                  <c:v>Outubro/2022</c:v>
                </c:pt>
                <c:pt idx="7">
                  <c:v>Novembro/2022</c:v>
                </c:pt>
                <c:pt idx="8">
                  <c:v>Dezembro/2022</c:v>
                </c:pt>
                <c:pt idx="9">
                  <c:v>Janeiro/2023</c:v>
                </c:pt>
                <c:pt idx="10">
                  <c:v>Fevereiro/2023</c:v>
                </c:pt>
                <c:pt idx="11">
                  <c:v>Março/2023</c:v>
                </c:pt>
              </c:strCache>
            </c:strRef>
          </c:cat>
          <c:val>
            <c:numRef>
              <c:f>GRAFICO!$C$6:$C$17</c:f>
              <c:numCache>
                <c:formatCode>"R$"#,##0.00</c:formatCode>
                <c:ptCount val="12"/>
                <c:pt idx="0">
                  <c:v>41.69</c:v>
                </c:pt>
                <c:pt idx="1">
                  <c:v>164.79</c:v>
                </c:pt>
                <c:pt idx="2">
                  <c:v>791.3</c:v>
                </c:pt>
                <c:pt idx="3">
                  <c:v>691.74</c:v>
                </c:pt>
                <c:pt idx="4">
                  <c:v>463.86</c:v>
                </c:pt>
                <c:pt idx="5">
                  <c:v>50.98</c:v>
                </c:pt>
                <c:pt idx="6">
                  <c:v>45.86</c:v>
                </c:pt>
                <c:pt idx="7" formatCode="&quot;R$&quot;\ #,##0.00">
                  <c:v>41.39</c:v>
                </c:pt>
                <c:pt idx="8" formatCode="&quot;R$&quot;\ #,##0.00">
                  <c:v>51.58</c:v>
                </c:pt>
                <c:pt idx="9" formatCode="&quot;R$&quot;\ #,##0.00">
                  <c:v>34.86</c:v>
                </c:pt>
                <c:pt idx="10" formatCode="&quot;R$&quot;\ #,##0.00">
                  <c:v>36.97</c:v>
                </c:pt>
                <c:pt idx="11" formatCode="&quot;R$&quot;\ #,##0.00">
                  <c:v>66.8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0EC-458A-A213-F79A7EE92AF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2364928"/>
        <c:axId val="112263936"/>
      </c:lineChart>
      <c:lineChart>
        <c:grouping val="stacked"/>
        <c:varyColors val="0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1"/>
              <c:layout>
                <c:manualLayout>
                  <c:x val="-5.1991865161863889E-2"/>
                  <c:y val="-4.00084837880113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0EC-458A-A213-F79A7EE92AFC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Abril/2022</c:v>
                </c:pt>
                <c:pt idx="1">
                  <c:v>Maio/2022</c:v>
                </c:pt>
                <c:pt idx="2">
                  <c:v>Junho/2022</c:v>
                </c:pt>
                <c:pt idx="3">
                  <c:v>Julho/2022</c:v>
                </c:pt>
                <c:pt idx="4">
                  <c:v>Agosto/2022</c:v>
                </c:pt>
                <c:pt idx="5">
                  <c:v>Setembro/2022</c:v>
                </c:pt>
                <c:pt idx="6">
                  <c:v>Outubro/2022</c:v>
                </c:pt>
                <c:pt idx="7">
                  <c:v>Novembro/2022</c:v>
                </c:pt>
                <c:pt idx="8">
                  <c:v>Dezembro/2022</c:v>
                </c:pt>
                <c:pt idx="9">
                  <c:v>Janeiro/2023</c:v>
                </c:pt>
                <c:pt idx="10">
                  <c:v>Fevereiro/2023</c:v>
                </c:pt>
                <c:pt idx="11">
                  <c:v>Março/2023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39</c:v>
                </c:pt>
                <c:pt idx="1">
                  <c:v>171</c:v>
                </c:pt>
                <c:pt idx="2">
                  <c:v>921</c:v>
                </c:pt>
                <c:pt idx="3">
                  <c:v>847</c:v>
                </c:pt>
                <c:pt idx="4">
                  <c:v>600</c:v>
                </c:pt>
                <c:pt idx="5">
                  <c:v>52</c:v>
                </c:pt>
                <c:pt idx="6">
                  <c:v>49</c:v>
                </c:pt>
                <c:pt idx="7">
                  <c:v>42</c:v>
                </c:pt>
                <c:pt idx="8">
                  <c:v>55</c:v>
                </c:pt>
                <c:pt idx="9" formatCode="General">
                  <c:v>30</c:v>
                </c:pt>
                <c:pt idx="10" formatCode="General">
                  <c:v>33</c:v>
                </c:pt>
                <c:pt idx="11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50EC-458A-A213-F79A7EE92AF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2295936"/>
        <c:axId val="112265472"/>
      </c:lineChart>
      <c:catAx>
        <c:axId val="112364928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12263936"/>
        <c:crosses val="autoZero"/>
        <c:auto val="1"/>
        <c:lblAlgn val="ctr"/>
        <c:lblOffset val="200"/>
        <c:noMultiLvlLbl val="0"/>
      </c:catAx>
      <c:valAx>
        <c:axId val="112263936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extTo"/>
        <c:crossAx val="112364928"/>
        <c:crosses val="autoZero"/>
        <c:crossBetween val="between"/>
      </c:valAx>
      <c:valAx>
        <c:axId val="112265472"/>
        <c:scaling>
          <c:orientation val="minMax"/>
          <c:max val="15000"/>
        </c:scaling>
        <c:delete val="1"/>
        <c:axPos val="r"/>
        <c:numFmt formatCode="#,##0" sourceLinked="1"/>
        <c:majorTickMark val="out"/>
        <c:minorTickMark val="none"/>
        <c:tickLblPos val="none"/>
        <c:crossAx val="112295936"/>
        <c:crosses val="max"/>
        <c:crossBetween val="between"/>
      </c:valAx>
      <c:catAx>
        <c:axId val="112295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226547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189534738992957"/>
          <c:y val="9.6648638617142554E-2"/>
          <c:w val="0.19986659405185372"/>
          <c:h val="0.12068723920360033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spPr>
    <a:ln w="9525">
      <a:solidFill>
        <a:sysClr val="windowText" lastClr="000000"/>
      </a:solidFill>
    </a:ln>
  </c:spPr>
  <c:txPr>
    <a:bodyPr/>
    <a:lstStyle/>
    <a:p>
      <a:pPr>
        <a:defRPr sz="800" b="1"/>
      </a:pPr>
      <a:endParaRPr lang="pt-BR"/>
    </a:p>
  </c:txPr>
  <c:printSettings>
    <c:headerFooter/>
    <c:pageMargins b="0.78740157499999996" l="0.511811024" r="0.511811024" t="0.78740157499999996" header="0.31496062000000297" footer="0.3149606200000029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562042301907287E-2"/>
          <c:y val="5.0483575916646845E-2"/>
          <c:w val="0.92225329698868663"/>
          <c:h val="0.80328799809114759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9.5103647408653277E-3"/>
                  <c:y val="-1.763408361833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R$23,57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7AB-49A4-AD36-3349197A74E8}"/>
                </c:ext>
              </c:extLst>
            </c:dLbl>
            <c:dLbl>
              <c:idx val="1"/>
              <c:layout>
                <c:manualLayout>
                  <c:x val="-1.2331863770832088E-2"/>
                  <c:y val="1.604708502346297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R$2.381,84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7AB-49A4-AD36-3349197A74E8}"/>
                </c:ext>
              </c:extLst>
            </c:dLbl>
            <c:dLbl>
              <c:idx val="2"/>
              <c:layout>
                <c:manualLayout>
                  <c:x val="-2.9547061825605219E-2"/>
                  <c:y val="6.706609401097597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R$</a:t>
                    </a:r>
                    <a:fld id="{2EB2FF04-EFDC-4C5D-B15E-D05E2B768ADC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F7AB-49A4-AD36-3349197A74E8}"/>
                </c:ext>
              </c:extLst>
            </c:dLbl>
            <c:dLbl>
              <c:idx val="3"/>
              <c:layout>
                <c:manualLayout>
                  <c:x val="-0.10034795129775444"/>
                  <c:y val="3.21808637556669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AB-49A4-AD36-3349197A74E8}"/>
                </c:ext>
              </c:extLst>
            </c:dLbl>
            <c:dLbl>
              <c:idx val="4"/>
              <c:layout>
                <c:manualLayout>
                  <c:x val="-6.8898913677456985E-2"/>
                  <c:y val="3.51243140062037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AB-49A4-AD36-3349197A74E8}"/>
                </c:ext>
              </c:extLst>
            </c:dLbl>
            <c:dLbl>
              <c:idx val="5"/>
              <c:layout>
                <c:manualLayout>
                  <c:x val="-4.4586161891462812E-2"/>
                  <c:y val="2.1281350247885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AB-49A4-AD36-3349197A74E8}"/>
                </c:ext>
              </c:extLst>
            </c:dLbl>
            <c:dLbl>
              <c:idx val="6"/>
              <c:layout>
                <c:manualLayout>
                  <c:x val="-7.0069555392009764E-2"/>
                  <c:y val="-4.8087837187890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7AB-49A4-AD36-3349197A74E8}"/>
                </c:ext>
              </c:extLst>
            </c:dLbl>
            <c:dLbl>
              <c:idx val="7"/>
              <c:layout>
                <c:manualLayout>
                  <c:x val="-5.5201707742231813E-2"/>
                  <c:y val="2.8422462817147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AB-49A4-AD36-3349197A74E8}"/>
                </c:ext>
              </c:extLst>
            </c:dLbl>
            <c:dLbl>
              <c:idx val="8"/>
              <c:layout>
                <c:manualLayout>
                  <c:x val="-4.8832279925820829E-2"/>
                  <c:y val="-1.896689997083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7AB-49A4-AD36-3349197A74E8}"/>
                </c:ext>
              </c:extLst>
            </c:dLbl>
            <c:dLbl>
              <c:idx val="9"/>
              <c:layout>
                <c:manualLayout>
                  <c:x val="-6.7940563375054455E-2"/>
                  <c:y val="2.4756853310002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7AB-49A4-AD36-3349197A74E8}"/>
                </c:ext>
              </c:extLst>
            </c:dLbl>
            <c:dLbl>
              <c:idx val="10"/>
              <c:layout>
                <c:manualLayout>
                  <c:x val="-1.2738855632822777E-2"/>
                  <c:y val="1.6590478273549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7AB-49A4-AD36-3349197A74E8}"/>
                </c:ext>
              </c:extLst>
            </c:dLbl>
            <c:dLbl>
              <c:idx val="11"/>
              <c:layout>
                <c:manualLayout>
                  <c:x val="-4.8832279925820829E-2"/>
                  <c:y val="-2.9576953922426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7AB-49A4-AD36-3349197A74E8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HISTORICO!$B$7:$B$9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HISTORICO!$C$7:$C$9</c:f>
              <c:numCache>
                <c:formatCode>"R$"#,##0.00</c:formatCode>
                <c:ptCount val="3"/>
                <c:pt idx="0">
                  <c:v>23.57</c:v>
                </c:pt>
                <c:pt idx="1">
                  <c:v>2381.84</c:v>
                </c:pt>
                <c:pt idx="2" formatCode="&quot;R$&quot;\ #,##0.00">
                  <c:v>2830.08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7AB-49A4-AD36-3349197A7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85792"/>
        <c:axId val="114024448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5.1709190488149058E-2"/>
                  <c:y val="-3.53058140459715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7AB-49A4-AD36-3349197A74E8}"/>
                </c:ext>
              </c:extLst>
            </c:dLbl>
            <c:dLbl>
              <c:idx val="1"/>
              <c:layout>
                <c:manualLayout>
                  <c:x val="-0.11197128808442547"/>
                  <c:y val="-4.49439274636125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7AB-49A4-AD36-3349197A74E8}"/>
                </c:ext>
              </c:extLst>
            </c:dLbl>
            <c:dLbl>
              <c:idx val="2"/>
              <c:layout>
                <c:manualLayout>
                  <c:x val="-5.6558216681248177E-2"/>
                  <c:y val="-4.5630875685993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7AB-49A4-AD36-3349197A74E8}"/>
                </c:ext>
              </c:extLst>
            </c:dLbl>
            <c:dLbl>
              <c:idx val="3"/>
              <c:layout>
                <c:manualLayout>
                  <c:x val="-4.9009186351706084E-2"/>
                  <c:y val="-3.76122643760439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7AB-49A4-AD36-3349197A74E8}"/>
                </c:ext>
              </c:extLst>
            </c:dLbl>
            <c:dLbl>
              <c:idx val="4"/>
              <c:layout>
                <c:manualLayout>
                  <c:x val="-2.9738808690580345E-2"/>
                  <c:y val="-6.4779527559055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7AB-49A4-AD36-3349197A74E8}"/>
                </c:ext>
              </c:extLst>
            </c:dLbl>
            <c:dLbl>
              <c:idx val="5"/>
              <c:layout>
                <c:manualLayout>
                  <c:x val="-8.4925704218818208E-3"/>
                  <c:y val="2.1539442986293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7AB-49A4-AD36-3349197A74E8}"/>
                </c:ext>
              </c:extLst>
            </c:dLbl>
            <c:dLbl>
              <c:idx val="6"/>
              <c:layout>
                <c:manualLayout>
                  <c:x val="-7.2186848585995389E-2"/>
                  <c:y val="-1.91632035578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7AB-49A4-AD36-3349197A74E8}"/>
                </c:ext>
              </c:extLst>
            </c:dLbl>
            <c:dLbl>
              <c:idx val="7"/>
              <c:layout>
                <c:manualLayout>
                  <c:x val="-3.8216566898468148E-2"/>
                  <c:y val="3.0092592592592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7AB-49A4-AD36-3349197A74E8}"/>
                </c:ext>
              </c:extLst>
            </c:dLbl>
            <c:dLbl>
              <c:idx val="8"/>
              <c:layout>
                <c:manualLayout>
                  <c:x val="-5.7324850347702232E-2"/>
                  <c:y val="-2.5273038786818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7AB-49A4-AD36-3349197A74E8}"/>
                </c:ext>
              </c:extLst>
            </c:dLbl>
            <c:dLbl>
              <c:idx val="9"/>
              <c:layout>
                <c:manualLayout>
                  <c:x val="-2.1231426054704638E-2"/>
                  <c:y val="2.6746318168562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7AB-49A4-AD36-3349197A74E8}"/>
                </c:ext>
              </c:extLst>
            </c:dLbl>
            <c:dLbl>
              <c:idx val="10"/>
              <c:layout>
                <c:manualLayout>
                  <c:x val="-1.6985140843763714E-2"/>
                  <c:y val="1.3244203849518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7AB-49A4-AD36-3349197A74E8}"/>
                </c:ext>
              </c:extLst>
            </c:dLbl>
            <c:dLbl>
              <c:idx val="11"/>
              <c:layout>
                <c:manualLayout>
                  <c:x val="-0.10403398766805216"/>
                  <c:y val="1.0800342665500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7AB-49A4-AD36-3349197A74E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HISTORICO!$B$7:$B$9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HISTORICO!$D$7:$D$9</c:f>
              <c:numCache>
                <c:formatCode>0.00</c:formatCode>
                <c:ptCount val="3"/>
                <c:pt idx="0" formatCode="#,##0">
                  <c:v>30</c:v>
                </c:pt>
                <c:pt idx="1">
                  <c:v>2596</c:v>
                </c:pt>
                <c:pt idx="2" formatCode="#,##0">
                  <c:v>3223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F7AB-49A4-AD36-3349197A7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27520"/>
        <c:axId val="114025984"/>
      </c:lineChart>
      <c:catAx>
        <c:axId val="113985792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14024448"/>
        <c:crosses val="autoZero"/>
        <c:auto val="1"/>
        <c:lblAlgn val="ctr"/>
        <c:lblOffset val="100"/>
        <c:noMultiLvlLbl val="0"/>
      </c:catAx>
      <c:valAx>
        <c:axId val="114024448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13985792"/>
        <c:crosses val="autoZero"/>
        <c:crossBetween val="between"/>
      </c:valAx>
      <c:valAx>
        <c:axId val="114025984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114027520"/>
        <c:crosses val="max"/>
        <c:crossBetween val="between"/>
      </c:valAx>
      <c:catAx>
        <c:axId val="114027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40259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6.6603420476903499E-2"/>
          <c:y val="5.5022932739468233E-2"/>
          <c:w val="0.33220978935169942"/>
          <c:h val="0.15951377289959975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100" b="1"/>
      </a:pPr>
      <a:endParaRPr lang="pt-BR"/>
    </a:p>
  </c:txPr>
  <c:printSettings>
    <c:headerFooter/>
    <c:pageMargins b="0.78740157499999996" l="0.511811024" r="0.511811024" t="0.78740157499999996" header="0.31496062000000286" footer="0.3149606200000028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266702</xdr:colOff>
      <xdr:row>3</xdr:row>
      <xdr:rowOff>180975</xdr:rowOff>
    </xdr:from>
    <xdr:to>
      <xdr:col>15</xdr:col>
      <xdr:colOff>542925</xdr:colOff>
      <xdr:row>23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276226</xdr:colOff>
      <xdr:row>2</xdr:row>
      <xdr:rowOff>57150</xdr:rowOff>
    </xdr:from>
    <xdr:to>
      <xdr:col>10</xdr:col>
      <xdr:colOff>57150</xdr:colOff>
      <xdr:row>20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/>
  </sheetViews>
  <sheetFormatPr defaultRowHeight="15" x14ac:dyDescent="0.25"/>
  <cols>
    <col min="1" max="2" width="25.7109375" customWidth="1"/>
    <col min="3" max="3" width="22.7109375" customWidth="1"/>
    <col min="4" max="4" width="25.42578125" customWidth="1"/>
  </cols>
  <sheetData>
    <row r="1" spans="1:4" x14ac:dyDescent="0.25">
      <c r="A1" s="20"/>
    </row>
    <row r="3" spans="1:4" ht="15.75" thickBot="1" x14ac:dyDescent="0.3"/>
    <row r="4" spans="1:4" ht="22.5" customHeight="1" thickBot="1" x14ac:dyDescent="0.3">
      <c r="B4" s="49" t="s">
        <v>19</v>
      </c>
      <c r="C4" s="50"/>
      <c r="D4" s="51"/>
    </row>
    <row r="5" spans="1:4" ht="19.5" thickTop="1" x14ac:dyDescent="0.3">
      <c r="B5" s="21" t="s">
        <v>2</v>
      </c>
      <c r="C5" s="22" t="s">
        <v>17</v>
      </c>
      <c r="D5" s="23" t="s">
        <v>3</v>
      </c>
    </row>
    <row r="6" spans="1:4" ht="15.75" x14ac:dyDescent="0.25">
      <c r="B6" s="13" t="s">
        <v>4</v>
      </c>
      <c r="C6" s="28"/>
      <c r="D6" s="29"/>
    </row>
    <row r="7" spans="1:4" ht="15.75" x14ac:dyDescent="0.25">
      <c r="B7" s="11" t="s">
        <v>5</v>
      </c>
      <c r="C7" s="30"/>
      <c r="D7" s="31"/>
    </row>
    <row r="8" spans="1:4" ht="15.75" x14ac:dyDescent="0.25">
      <c r="B8" s="13" t="s">
        <v>6</v>
      </c>
      <c r="C8" s="19"/>
      <c r="D8" s="14"/>
    </row>
    <row r="9" spans="1:4" ht="15.75" x14ac:dyDescent="0.25">
      <c r="B9" s="11" t="s">
        <v>7</v>
      </c>
      <c r="C9" s="24"/>
      <c r="D9" s="25"/>
    </row>
    <row r="10" spans="1:4" ht="15.75" x14ac:dyDescent="0.25">
      <c r="B10" s="13" t="s">
        <v>8</v>
      </c>
      <c r="C10" s="19"/>
      <c r="D10" s="14"/>
    </row>
    <row r="11" spans="1:4" ht="15.75" x14ac:dyDescent="0.25">
      <c r="B11" s="11" t="s">
        <v>9</v>
      </c>
      <c r="C11" s="24"/>
      <c r="D11" s="25"/>
    </row>
    <row r="12" spans="1:4" ht="15.75" x14ac:dyDescent="0.25">
      <c r="B12" s="13" t="s">
        <v>10</v>
      </c>
      <c r="C12" s="19"/>
      <c r="D12" s="14"/>
    </row>
    <row r="13" spans="1:4" ht="15.75" x14ac:dyDescent="0.25">
      <c r="B13" s="11" t="s">
        <v>11</v>
      </c>
      <c r="C13" s="24"/>
      <c r="D13" s="25"/>
    </row>
    <row r="14" spans="1:4" ht="15.75" x14ac:dyDescent="0.25">
      <c r="B14" s="13" t="s">
        <v>12</v>
      </c>
      <c r="C14" s="19"/>
      <c r="D14" s="14"/>
    </row>
    <row r="15" spans="1:4" ht="15.75" x14ac:dyDescent="0.25">
      <c r="B15" s="26" t="s">
        <v>13</v>
      </c>
      <c r="C15" s="27"/>
      <c r="D15" s="12"/>
    </row>
    <row r="16" spans="1:4" ht="15.75" x14ac:dyDescent="0.25">
      <c r="B16" s="13" t="s">
        <v>14</v>
      </c>
      <c r="C16" s="19"/>
      <c r="D16" s="14"/>
    </row>
    <row r="17" spans="2:4" ht="15.75" x14ac:dyDescent="0.25">
      <c r="B17" s="26" t="s">
        <v>15</v>
      </c>
      <c r="C17" s="27">
        <v>23.57</v>
      </c>
      <c r="D17" s="12">
        <v>30</v>
      </c>
    </row>
    <row r="18" spans="2:4" ht="16.5" thickBot="1" x14ac:dyDescent="0.3">
      <c r="B18" s="32" t="s">
        <v>16</v>
      </c>
      <c r="C18" s="33">
        <f>SUM(C6:C17)</f>
        <v>23.57</v>
      </c>
      <c r="D18" s="34">
        <f>SUM(D6:D17)</f>
        <v>30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B7" sqref="B7:D17"/>
    </sheetView>
  </sheetViews>
  <sheetFormatPr defaultRowHeight="15" x14ac:dyDescent="0.25"/>
  <cols>
    <col min="1" max="2" width="25.7109375" customWidth="1"/>
    <col min="3" max="3" width="22.7109375" customWidth="1"/>
    <col min="4" max="4" width="25.42578125" customWidth="1"/>
  </cols>
  <sheetData>
    <row r="1" spans="1:4" x14ac:dyDescent="0.25">
      <c r="A1" s="20"/>
    </row>
    <row r="3" spans="1:4" ht="15.75" thickBot="1" x14ac:dyDescent="0.3"/>
    <row r="4" spans="1:4" ht="22.5" customHeight="1" thickBot="1" x14ac:dyDescent="0.3">
      <c r="B4" s="49" t="s">
        <v>19</v>
      </c>
      <c r="C4" s="50"/>
      <c r="D4" s="51"/>
    </row>
    <row r="5" spans="1:4" ht="19.5" thickTop="1" x14ac:dyDescent="0.3">
      <c r="B5" s="21" t="s">
        <v>2</v>
      </c>
      <c r="C5" s="22" t="s">
        <v>17</v>
      </c>
      <c r="D5" s="23" t="s">
        <v>3</v>
      </c>
    </row>
    <row r="6" spans="1:4" ht="15.75" x14ac:dyDescent="0.25">
      <c r="B6" s="13" t="s">
        <v>4</v>
      </c>
      <c r="C6" s="28">
        <v>26.62</v>
      </c>
      <c r="D6" s="29">
        <v>30</v>
      </c>
    </row>
    <row r="7" spans="1:4" ht="15.75" x14ac:dyDescent="0.25">
      <c r="B7" s="11" t="s">
        <v>5</v>
      </c>
      <c r="C7" s="30">
        <v>23.27</v>
      </c>
      <c r="D7" s="31">
        <v>30</v>
      </c>
    </row>
    <row r="8" spans="1:4" ht="15.75" x14ac:dyDescent="0.25">
      <c r="B8" s="13" t="s">
        <v>6</v>
      </c>
      <c r="C8" s="19">
        <v>24.56</v>
      </c>
      <c r="D8" s="14">
        <v>30</v>
      </c>
    </row>
    <row r="9" spans="1:4" ht="15.75" x14ac:dyDescent="0.25">
      <c r="B9" s="11" t="s">
        <v>7</v>
      </c>
      <c r="C9" s="24">
        <v>24.3</v>
      </c>
      <c r="D9" s="25">
        <v>30</v>
      </c>
    </row>
    <row r="10" spans="1:4" ht="15.75" x14ac:dyDescent="0.25">
      <c r="B10" s="13" t="s">
        <v>8</v>
      </c>
      <c r="C10" s="19">
        <v>23.58</v>
      </c>
      <c r="D10" s="14">
        <v>30</v>
      </c>
    </row>
    <row r="11" spans="1:4" ht="15.75" x14ac:dyDescent="0.25">
      <c r="B11" s="11" t="s">
        <v>9</v>
      </c>
      <c r="C11" s="24">
        <v>24.5</v>
      </c>
      <c r="D11" s="25">
        <v>30</v>
      </c>
    </row>
    <row r="12" spans="1:4" ht="15.75" x14ac:dyDescent="0.25">
      <c r="B12" s="13" t="s">
        <v>10</v>
      </c>
      <c r="C12" s="19">
        <v>507.84</v>
      </c>
      <c r="D12" s="14">
        <v>603</v>
      </c>
    </row>
    <row r="13" spans="1:4" ht="15.75" x14ac:dyDescent="0.25">
      <c r="B13" s="11" t="s">
        <v>11</v>
      </c>
      <c r="C13" s="24">
        <v>837.23</v>
      </c>
      <c r="D13" s="25">
        <v>930</v>
      </c>
    </row>
    <row r="14" spans="1:4" ht="15.75" x14ac:dyDescent="0.25">
      <c r="B14" s="13" t="s">
        <v>12</v>
      </c>
      <c r="C14" s="19">
        <v>168.36</v>
      </c>
      <c r="D14" s="14">
        <v>178</v>
      </c>
    </row>
    <row r="15" spans="1:4" ht="15.75" x14ac:dyDescent="0.25">
      <c r="B15" s="26" t="s">
        <v>13</v>
      </c>
      <c r="C15" s="27">
        <v>28.43</v>
      </c>
      <c r="D15" s="12">
        <v>30</v>
      </c>
    </row>
    <row r="16" spans="1:4" ht="15.75" x14ac:dyDescent="0.25">
      <c r="B16" s="13" t="s">
        <v>14</v>
      </c>
      <c r="C16" s="19">
        <v>351.03</v>
      </c>
      <c r="D16" s="14">
        <v>361</v>
      </c>
    </row>
    <row r="17" spans="2:4" ht="15.75" x14ac:dyDescent="0.25">
      <c r="B17" s="26" t="s">
        <v>15</v>
      </c>
      <c r="C17" s="27">
        <v>342.12</v>
      </c>
      <c r="D17" s="12">
        <v>314</v>
      </c>
    </row>
    <row r="18" spans="2:4" ht="16.5" thickBot="1" x14ac:dyDescent="0.3">
      <c r="B18" s="32" t="s">
        <v>16</v>
      </c>
      <c r="C18" s="33">
        <f>SUM(C6:C17)</f>
        <v>2381.84</v>
      </c>
      <c r="D18" s="34">
        <f>SUM(D6:D17)</f>
        <v>2596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B16" sqref="B16:D17"/>
    </sheetView>
  </sheetViews>
  <sheetFormatPr defaultRowHeight="15" x14ac:dyDescent="0.25"/>
  <cols>
    <col min="1" max="1" width="28.7109375" customWidth="1"/>
    <col min="2" max="2" width="16.85546875" customWidth="1"/>
    <col min="3" max="3" width="20.42578125" bestFit="1" customWidth="1"/>
    <col min="4" max="4" width="26.42578125" bestFit="1" customWidth="1"/>
  </cols>
  <sheetData>
    <row r="1" spans="1:4" x14ac:dyDescent="0.25">
      <c r="A1" s="20"/>
    </row>
    <row r="3" spans="1:4" ht="15.75" thickBot="1" x14ac:dyDescent="0.3"/>
    <row r="4" spans="1:4" ht="21.75" thickBot="1" x14ac:dyDescent="0.3">
      <c r="B4" s="49" t="s">
        <v>19</v>
      </c>
      <c r="C4" s="50"/>
      <c r="D4" s="51"/>
    </row>
    <row r="5" spans="1:4" ht="19.5" thickTop="1" x14ac:dyDescent="0.3">
      <c r="B5" s="21" t="s">
        <v>2</v>
      </c>
      <c r="C5" s="22" t="s">
        <v>17</v>
      </c>
      <c r="D5" s="23" t="s">
        <v>3</v>
      </c>
    </row>
    <row r="6" spans="1:4" ht="15.75" x14ac:dyDescent="0.25">
      <c r="B6" s="13" t="s">
        <v>4</v>
      </c>
      <c r="C6" s="28">
        <v>423.4</v>
      </c>
      <c r="D6" s="29">
        <f>290+97</f>
        <v>387</v>
      </c>
    </row>
    <row r="7" spans="1:4" ht="15.75" x14ac:dyDescent="0.25">
      <c r="B7" s="11" t="s">
        <v>5</v>
      </c>
      <c r="C7" s="30">
        <v>31.14</v>
      </c>
      <c r="D7" s="31">
        <v>30</v>
      </c>
    </row>
    <row r="8" spans="1:4" ht="15.75" x14ac:dyDescent="0.25">
      <c r="B8" s="13" t="s">
        <v>6</v>
      </c>
      <c r="C8" s="19">
        <v>32.35</v>
      </c>
      <c r="D8" s="14">
        <v>30</v>
      </c>
    </row>
    <row r="9" spans="1:4" ht="15.75" x14ac:dyDescent="0.25">
      <c r="B9" s="11" t="s">
        <v>7</v>
      </c>
      <c r="C9" s="24">
        <v>41.69</v>
      </c>
      <c r="D9" s="25">
        <v>39</v>
      </c>
    </row>
    <row r="10" spans="1:4" ht="15.75" x14ac:dyDescent="0.25">
      <c r="B10" s="13" t="s">
        <v>8</v>
      </c>
      <c r="C10" s="19">
        <v>164.79</v>
      </c>
      <c r="D10" s="14">
        <v>171</v>
      </c>
    </row>
    <row r="11" spans="1:4" ht="15.75" x14ac:dyDescent="0.25">
      <c r="B11" s="11" t="s">
        <v>9</v>
      </c>
      <c r="C11" s="24">
        <v>791.3</v>
      </c>
      <c r="D11" s="25">
        <v>921</v>
      </c>
    </row>
    <row r="12" spans="1:4" ht="15.75" x14ac:dyDescent="0.25">
      <c r="B12" s="13" t="s">
        <v>10</v>
      </c>
      <c r="C12" s="19">
        <v>691.74</v>
      </c>
      <c r="D12" s="14">
        <v>847</v>
      </c>
    </row>
    <row r="13" spans="1:4" ht="15.75" x14ac:dyDescent="0.25">
      <c r="B13" s="11" t="s">
        <v>11</v>
      </c>
      <c r="C13" s="24">
        <v>463.86</v>
      </c>
      <c r="D13" s="25">
        <v>600</v>
      </c>
    </row>
    <row r="14" spans="1:4" ht="15.75" x14ac:dyDescent="0.25">
      <c r="B14" s="13" t="s">
        <v>12</v>
      </c>
      <c r="C14" s="19">
        <v>50.98</v>
      </c>
      <c r="D14" s="14">
        <v>52</v>
      </c>
    </row>
    <row r="15" spans="1:4" ht="15.75" x14ac:dyDescent="0.25">
      <c r="B15" s="26" t="s">
        <v>13</v>
      </c>
      <c r="C15" s="27">
        <v>45.86</v>
      </c>
      <c r="D15" s="12">
        <v>49</v>
      </c>
    </row>
    <row r="16" spans="1:4" ht="15.75" x14ac:dyDescent="0.25">
      <c r="B16" s="13" t="s">
        <v>14</v>
      </c>
      <c r="C16" s="19">
        <v>41.39</v>
      </c>
      <c r="D16" s="14">
        <v>42</v>
      </c>
    </row>
    <row r="17" spans="2:4" ht="15.75" x14ac:dyDescent="0.25">
      <c r="B17" s="26" t="s">
        <v>15</v>
      </c>
      <c r="C17" s="27">
        <v>51.58</v>
      </c>
      <c r="D17" s="12">
        <v>55</v>
      </c>
    </row>
    <row r="18" spans="2:4" ht="16.5" thickBot="1" x14ac:dyDescent="0.3">
      <c r="B18" s="32" t="s">
        <v>16</v>
      </c>
      <c r="C18" s="33">
        <f>SUM(C6:C17)</f>
        <v>2830.08</v>
      </c>
      <c r="D18" s="34">
        <f>SUM(D6:D17)</f>
        <v>3223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B6" sqref="B6:D8"/>
    </sheetView>
  </sheetViews>
  <sheetFormatPr defaultRowHeight="15" x14ac:dyDescent="0.25"/>
  <cols>
    <col min="1" max="1" width="28.7109375" customWidth="1"/>
    <col min="2" max="2" width="16.85546875" customWidth="1"/>
    <col min="3" max="3" width="20.42578125" bestFit="1" customWidth="1"/>
    <col min="4" max="4" width="26.42578125" bestFit="1" customWidth="1"/>
  </cols>
  <sheetData>
    <row r="1" spans="1:4" x14ac:dyDescent="0.25">
      <c r="A1" s="20"/>
    </row>
    <row r="3" spans="1:4" ht="15.75" thickBot="1" x14ac:dyDescent="0.3"/>
    <row r="4" spans="1:4" ht="21.75" thickBot="1" x14ac:dyDescent="0.3">
      <c r="B4" s="49" t="s">
        <v>19</v>
      </c>
      <c r="C4" s="50"/>
      <c r="D4" s="51"/>
    </row>
    <row r="5" spans="1:4" ht="19.5" thickTop="1" x14ac:dyDescent="0.3">
      <c r="B5" s="21" t="s">
        <v>2</v>
      </c>
      <c r="C5" s="22" t="s">
        <v>17</v>
      </c>
      <c r="D5" s="23" t="s">
        <v>3</v>
      </c>
    </row>
    <row r="6" spans="1:4" ht="15.75" x14ac:dyDescent="0.25">
      <c r="B6" s="13" t="s">
        <v>4</v>
      </c>
      <c r="C6" s="28">
        <v>34.86</v>
      </c>
      <c r="D6" s="29">
        <v>30</v>
      </c>
    </row>
    <row r="7" spans="1:4" ht="15.75" x14ac:dyDescent="0.25">
      <c r="B7" s="11" t="s">
        <v>5</v>
      </c>
      <c r="C7" s="30">
        <v>36.97</v>
      </c>
      <c r="D7" s="31">
        <v>33</v>
      </c>
    </row>
    <row r="8" spans="1:4" ht="15.75" x14ac:dyDescent="0.25">
      <c r="B8" s="13" t="s">
        <v>6</v>
      </c>
      <c r="C8" s="19">
        <v>66.8</v>
      </c>
      <c r="D8" s="14">
        <v>69</v>
      </c>
    </row>
    <row r="9" spans="1:4" ht="15.75" x14ac:dyDescent="0.25">
      <c r="B9" s="11" t="s">
        <v>7</v>
      </c>
      <c r="C9" s="24"/>
      <c r="D9" s="25"/>
    </row>
    <row r="10" spans="1:4" ht="15.75" x14ac:dyDescent="0.25">
      <c r="B10" s="13" t="s">
        <v>8</v>
      </c>
      <c r="C10" s="19"/>
      <c r="D10" s="14"/>
    </row>
    <row r="11" spans="1:4" ht="15.75" x14ac:dyDescent="0.25">
      <c r="B11" s="11" t="s">
        <v>9</v>
      </c>
      <c r="C11" s="24"/>
      <c r="D11" s="25"/>
    </row>
    <row r="12" spans="1:4" ht="15.75" x14ac:dyDescent="0.25">
      <c r="B12" s="13" t="s">
        <v>10</v>
      </c>
      <c r="C12" s="19"/>
      <c r="D12" s="14"/>
    </row>
    <row r="13" spans="1:4" ht="15.75" x14ac:dyDescent="0.25">
      <c r="B13" s="11" t="s">
        <v>11</v>
      </c>
      <c r="C13" s="24"/>
      <c r="D13" s="25"/>
    </row>
    <row r="14" spans="1:4" ht="15.75" x14ac:dyDescent="0.25">
      <c r="B14" s="13" t="s">
        <v>12</v>
      </c>
      <c r="C14" s="19"/>
      <c r="D14" s="14"/>
    </row>
    <row r="15" spans="1:4" ht="15.75" x14ac:dyDescent="0.25">
      <c r="B15" s="26" t="s">
        <v>13</v>
      </c>
      <c r="C15" s="27"/>
      <c r="D15" s="12"/>
    </row>
    <row r="16" spans="1:4" ht="15.75" x14ac:dyDescent="0.25">
      <c r="B16" s="13" t="s">
        <v>14</v>
      </c>
      <c r="C16" s="19"/>
      <c r="D16" s="14"/>
    </row>
    <row r="17" spans="2:4" ht="15.75" x14ac:dyDescent="0.25">
      <c r="B17" s="26" t="s">
        <v>15</v>
      </c>
      <c r="C17" s="27"/>
      <c r="D17" s="12"/>
    </row>
    <row r="18" spans="2:4" ht="16.5" thickBot="1" x14ac:dyDescent="0.3">
      <c r="B18" s="32" t="s">
        <v>16</v>
      </c>
      <c r="C18" s="33">
        <f>SUM(C6:C17)</f>
        <v>138.63</v>
      </c>
      <c r="D18" s="34">
        <f>SUM(D6:D17)</f>
        <v>132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topLeftCell="A2" zoomScale="85" zoomScaleNormal="85" workbookViewId="0">
      <selection activeCell="D26" sqref="D25:D26"/>
    </sheetView>
  </sheetViews>
  <sheetFormatPr defaultRowHeight="15" x14ac:dyDescent="0.25"/>
  <cols>
    <col min="1" max="2" width="25.7109375" style="1" customWidth="1"/>
    <col min="3" max="3" width="22.7109375" style="1" customWidth="1"/>
    <col min="4" max="4" width="25.42578125" style="1" customWidth="1"/>
    <col min="5" max="16384" width="9.140625" style="1"/>
  </cols>
  <sheetData>
    <row r="1" spans="1:5" x14ac:dyDescent="0.25">
      <c r="A1" s="20"/>
      <c r="B1"/>
      <c r="C1"/>
      <c r="D1"/>
      <c r="E1"/>
    </row>
    <row r="2" spans="1:5" x14ac:dyDescent="0.25">
      <c r="A2" s="2"/>
    </row>
    <row r="3" spans="1:5" ht="15.75" thickBot="1" x14ac:dyDescent="0.3"/>
    <row r="4" spans="1:5" ht="22.5" customHeight="1" thickBot="1" x14ac:dyDescent="0.3">
      <c r="B4" s="49" t="s">
        <v>19</v>
      </c>
      <c r="C4" s="50"/>
      <c r="D4" s="51"/>
    </row>
    <row r="5" spans="1:5" ht="19.5" thickTop="1" x14ac:dyDescent="0.3">
      <c r="A5" s="3"/>
      <c r="B5" s="21" t="s">
        <v>2</v>
      </c>
      <c r="C5" s="22" t="s">
        <v>17</v>
      </c>
      <c r="D5" s="23" t="s">
        <v>3</v>
      </c>
    </row>
    <row r="6" spans="1:5" ht="15.75" x14ac:dyDescent="0.25">
      <c r="B6" s="44" t="s">
        <v>20</v>
      </c>
      <c r="C6" s="41">
        <v>41.69</v>
      </c>
      <c r="D6" s="25">
        <v>39</v>
      </c>
    </row>
    <row r="7" spans="1:5" ht="15.75" x14ac:dyDescent="0.25">
      <c r="B7" s="42" t="s">
        <v>21</v>
      </c>
      <c r="C7" s="39">
        <v>164.79</v>
      </c>
      <c r="D7" s="14">
        <v>171</v>
      </c>
    </row>
    <row r="8" spans="1:5" ht="15.75" x14ac:dyDescent="0.25">
      <c r="B8" s="44" t="s">
        <v>22</v>
      </c>
      <c r="C8" s="41">
        <v>791.3</v>
      </c>
      <c r="D8" s="25">
        <v>921</v>
      </c>
    </row>
    <row r="9" spans="1:5" ht="15.75" x14ac:dyDescent="0.25">
      <c r="B9" s="42" t="s">
        <v>23</v>
      </c>
      <c r="C9" s="39">
        <v>691.74</v>
      </c>
      <c r="D9" s="14">
        <v>847</v>
      </c>
    </row>
    <row r="10" spans="1:5" ht="15.75" x14ac:dyDescent="0.25">
      <c r="B10" s="44" t="s">
        <v>24</v>
      </c>
      <c r="C10" s="41">
        <v>463.86</v>
      </c>
      <c r="D10" s="25">
        <v>600</v>
      </c>
    </row>
    <row r="11" spans="1:5" ht="15.75" x14ac:dyDescent="0.25">
      <c r="B11" s="42" t="s">
        <v>25</v>
      </c>
      <c r="C11" s="39">
        <v>50.98</v>
      </c>
      <c r="D11" s="14">
        <v>52</v>
      </c>
    </row>
    <row r="12" spans="1:5" ht="15.75" x14ac:dyDescent="0.25">
      <c r="B12" s="43" t="s">
        <v>26</v>
      </c>
      <c r="C12" s="40">
        <v>45.86</v>
      </c>
      <c r="D12" s="12">
        <v>49</v>
      </c>
    </row>
    <row r="13" spans="1:5" ht="15.75" x14ac:dyDescent="0.25">
      <c r="B13" s="42" t="s">
        <v>27</v>
      </c>
      <c r="C13" s="46">
        <v>41.39</v>
      </c>
      <c r="D13" s="14">
        <v>42</v>
      </c>
    </row>
    <row r="14" spans="1:5" ht="15.75" x14ac:dyDescent="0.25">
      <c r="B14" s="43" t="s">
        <v>28</v>
      </c>
      <c r="C14" s="47">
        <v>51.58</v>
      </c>
      <c r="D14" s="12">
        <v>55</v>
      </c>
    </row>
    <row r="15" spans="1:5" ht="15.75" x14ac:dyDescent="0.25">
      <c r="B15" s="42" t="s">
        <v>29</v>
      </c>
      <c r="C15" s="52">
        <v>34.86</v>
      </c>
      <c r="D15" s="29">
        <v>30</v>
      </c>
    </row>
    <row r="16" spans="1:5" ht="15.75" x14ac:dyDescent="0.25">
      <c r="B16" s="44" t="s">
        <v>30</v>
      </c>
      <c r="C16" s="53">
        <v>36.97</v>
      </c>
      <c r="D16" s="31">
        <v>33</v>
      </c>
    </row>
    <row r="17" spans="2:4" ht="15.75" x14ac:dyDescent="0.25">
      <c r="B17" s="42" t="s">
        <v>31</v>
      </c>
      <c r="C17" s="46">
        <v>66.8</v>
      </c>
      <c r="D17" s="14">
        <v>69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L10" sqref="L10"/>
    </sheetView>
  </sheetViews>
  <sheetFormatPr defaultRowHeight="15.75" x14ac:dyDescent="0.25"/>
  <cols>
    <col min="1" max="1" width="8.28515625" style="6" customWidth="1"/>
    <col min="2" max="2" width="21.5703125" style="6" customWidth="1"/>
    <col min="3" max="3" width="21.85546875" style="7" customWidth="1"/>
    <col min="4" max="4" width="27.42578125" style="6" customWidth="1"/>
    <col min="5" max="6" width="22.7109375" style="6" customWidth="1"/>
    <col min="7" max="16384" width="9.140625" style="6"/>
  </cols>
  <sheetData>
    <row r="1" spans="1:6" x14ac:dyDescent="0.25">
      <c r="A1" s="4"/>
      <c r="B1" s="4"/>
      <c r="C1" s="5"/>
      <c r="D1" s="4"/>
    </row>
    <row r="2" spans="1:6" x14ac:dyDescent="0.25">
      <c r="A2" s="4"/>
      <c r="B2" s="4"/>
      <c r="C2" s="5"/>
      <c r="D2" s="4"/>
    </row>
    <row r="3" spans="1:6" ht="16.5" thickBot="1" x14ac:dyDescent="0.3"/>
    <row r="4" spans="1:6" ht="27.75" customHeight="1" thickBot="1" x14ac:dyDescent="0.3">
      <c r="B4" s="49" t="s">
        <v>19</v>
      </c>
      <c r="C4" s="50"/>
      <c r="D4" s="51"/>
      <c r="F4" s="8"/>
    </row>
    <row r="5" spans="1:6" ht="16.5" thickTop="1" x14ac:dyDescent="0.25">
      <c r="A5" s="7"/>
      <c r="B5" s="35" t="s">
        <v>0</v>
      </c>
      <c r="C5" s="36" t="s">
        <v>18</v>
      </c>
      <c r="D5" s="37" t="s">
        <v>1</v>
      </c>
    </row>
    <row r="6" spans="1:6" x14ac:dyDescent="0.25">
      <c r="A6" s="7"/>
      <c r="B6" s="11">
        <v>2019</v>
      </c>
      <c r="C6" s="18"/>
      <c r="D6" s="12"/>
    </row>
    <row r="7" spans="1:6" x14ac:dyDescent="0.25">
      <c r="A7" s="7"/>
      <c r="B7" s="13">
        <v>2020</v>
      </c>
      <c r="C7" s="39">
        <f>'2020'!C17</f>
        <v>23.57</v>
      </c>
      <c r="D7" s="14">
        <f>'2020'!D18</f>
        <v>30</v>
      </c>
    </row>
    <row r="8" spans="1:6" x14ac:dyDescent="0.25">
      <c r="A8" s="7"/>
      <c r="B8" s="11">
        <v>2021</v>
      </c>
      <c r="C8" s="45">
        <f>'2021'!C18</f>
        <v>2381.84</v>
      </c>
      <c r="D8" s="38">
        <f>'2021'!D18</f>
        <v>2596</v>
      </c>
    </row>
    <row r="9" spans="1:6" x14ac:dyDescent="0.25">
      <c r="A9" s="7"/>
      <c r="B9" s="13">
        <v>2022</v>
      </c>
      <c r="C9" s="48">
        <v>2830.08</v>
      </c>
      <c r="D9" s="14">
        <v>3223</v>
      </c>
    </row>
    <row r="10" spans="1:6" x14ac:dyDescent="0.25">
      <c r="A10" s="7"/>
      <c r="B10" s="11">
        <v>2023</v>
      </c>
      <c r="C10" s="9"/>
      <c r="D10" s="12"/>
    </row>
    <row r="11" spans="1:6" x14ac:dyDescent="0.25">
      <c r="A11" s="7"/>
      <c r="B11" s="13">
        <v>2024</v>
      </c>
      <c r="C11" s="10"/>
      <c r="D11" s="14"/>
    </row>
    <row r="12" spans="1:6" x14ac:dyDescent="0.25">
      <c r="B12" s="11">
        <v>2025</v>
      </c>
      <c r="C12" s="9"/>
      <c r="D12" s="12"/>
    </row>
    <row r="13" spans="1:6" x14ac:dyDescent="0.25">
      <c r="B13" s="13">
        <v>2026</v>
      </c>
      <c r="C13" s="10"/>
      <c r="D13" s="14"/>
    </row>
    <row r="14" spans="1:6" x14ac:dyDescent="0.25">
      <c r="B14" s="11">
        <v>2027</v>
      </c>
      <c r="C14" s="9"/>
      <c r="D14" s="12"/>
    </row>
    <row r="15" spans="1:6" x14ac:dyDescent="0.25">
      <c r="B15" s="13">
        <v>2028</v>
      </c>
      <c r="C15" s="10"/>
      <c r="D15" s="14"/>
    </row>
    <row r="16" spans="1:6" ht="16.5" thickBot="1" x14ac:dyDescent="0.3">
      <c r="B16" s="15">
        <v>2029</v>
      </c>
      <c r="C16" s="16"/>
      <c r="D16" s="17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2020</vt:lpstr>
      <vt:lpstr>2021</vt:lpstr>
      <vt:lpstr>2022</vt:lpstr>
      <vt:lpstr>2023</vt:lpstr>
      <vt:lpstr>GRAFICO</vt:lpstr>
      <vt:lpstr>HISTORICO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User</cp:lastModifiedBy>
  <dcterms:created xsi:type="dcterms:W3CDTF">2013-09-10T13:21:21Z</dcterms:created>
  <dcterms:modified xsi:type="dcterms:W3CDTF">2023-03-20T08:09:02Z</dcterms:modified>
</cp:coreProperties>
</file>