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PC" sheetId="1" state="visible" r:id="rId2"/>
    <sheet name="Cálculos" sheetId="2" state="hidden" r:id="rId3"/>
  </sheets>
  <definedNames>
    <definedName function="false" hidden="false" name="CompAuxiliar" vbProcedure="false">Cálculos!$B$4</definedName>
    <definedName function="false" hidden="false" name="CompFamiliar" vbProcedure="false">Cálculos!$B$6</definedName>
    <definedName function="false" hidden="false" name="CompResidente" vbProcedure="false">Cálculos!$B$3</definedName>
    <definedName function="false" hidden="false" name="IngCotaSocial" vbProcedure="false">Cálculos!$B$58</definedName>
    <definedName function="false" hidden="false" name="IngPAA" vbProcedure="false">Cálculos!$B$59</definedName>
    <definedName function="false" hidden="false" name="IngPAD" vbProcedure="false">Cálculos!$B$61</definedName>
    <definedName function="false" hidden="false" name="IngPAIO" vbProcedure="false">Cálculos!$B$63</definedName>
    <definedName function="false" hidden="false" name="IngPAM" vbProcedure="false">Cálculos!$B$65</definedName>
    <definedName function="false" hidden="false" name="IngPAPE" vbProcedure="false">Cálculos!$B$62</definedName>
    <definedName function="false" hidden="false" name="IngPAT" vbProcedure="false">Cálculos!$B$60</definedName>
    <definedName function="false" hidden="false" name="IngPME" vbProcedure="false">Cálculos!$B$64</definedName>
    <definedName function="false" hidden="false" name="LimiteCota" vbProcedure="false">Cálculos!$D$19</definedName>
    <definedName function="false" hidden="false" name="LimiteMoradia" vbProcedure="false">Cálculos!$D$20</definedName>
    <definedName function="false" hidden="false" name="RPCBeneficios" vbProcedure="false">Cálculos!$B$56</definedName>
    <definedName function="false" hidden="false" name="RPCInicial" vbProcedure="false">Cálculos!$B$55</definedName>
    <definedName function="false" hidden="false" name="SalarioNacional" vbProcedure="false">RPC!$B$3</definedName>
    <definedName function="false" hidden="false" name="TotalDespesas" vbProcedure="false">Cálculos!$B$52</definedName>
    <definedName function="false" hidden="false" name="TotalRendas" vbProcedure="false">Cálculos!$B$33</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A5" authorId="0">
      <text>
        <r>
          <rPr>
            <sz val="10"/>
            <color rgb="FF000000"/>
            <rFont val="Arial"/>
            <family val="0"/>
            <charset val="1"/>
          </rPr>
          <t xml:space="preserve">Conforme Portaria Normativa 18/12</t>
        </r>
      </text>
    </comment>
    <comment ref="A6" authorId="0">
      <text>
        <r>
          <rPr>
            <sz val="10"/>
            <color rgb="FF000000"/>
            <rFont val="Arial"/>
            <family val="0"/>
            <charset val="1"/>
          </rPr>
          <t xml:space="preserve">Ampliação do núcleo familiar por domicílio por membros não domiciliados mas que contribuem para o sustento familiar</t>
        </r>
      </text>
    </comment>
    <comment ref="A8" authorId="0">
      <text>
        <r>
          <rPr>
            <sz val="10"/>
            <color rgb="FF000000"/>
            <rFont val="Arial"/>
            <family val="0"/>
            <charset val="1"/>
          </rPr>
          <t xml:space="preserve">Composição da família incluindo todos que residem no mesmo endereço ou domicílio (Normativa 18/21) ampliada por indivíduos que contribuem para o sustento da família</t>
        </r>
      </text>
    </comment>
    <comment ref="A56" authorId="0">
      <text>
        <r>
          <rPr>
            <sz val="10"/>
            <color rgb="FF000000"/>
            <rFont val="Arial"/>
            <family val="0"/>
            <charset val="1"/>
          </rPr>
          <t xml:space="preserve">RPC bruto é o exigido pela Lei de Cotas (Lei 12711/12) para o ingresso por cota social (cota socioeconômica)</t>
        </r>
      </text>
    </comment>
    <comment ref="A57" authorId="0">
      <text>
        <r>
          <rPr>
            <sz val="10"/>
            <color rgb="FF000000"/>
            <rFont val="Arial"/>
            <family val="0"/>
            <charset val="1"/>
          </rPr>
          <t xml:space="preserve">RPC líquido é o RPC bruto deduzidas as despesas, estipulado pela UFPel para acesso aos Programas de Auxílio Estudantil. IMPORTANTE: O RPC líquido (para benefícios) somente é calculado se o RPC bruto (para ingresso na cota) é menor do que 1,5 salário mínimo</t>
        </r>
      </text>
    </comment>
    <comment ref="B3" authorId="0">
      <text>
        <r>
          <rPr>
            <sz val="10"/>
            <color rgb="FF000000"/>
            <rFont val="Arial"/>
            <family val="0"/>
            <charset val="1"/>
          </rPr>
          <t xml:space="preserve">Altere o valor se necessário</t>
        </r>
      </text>
    </comment>
    <comment ref="B8" authorId="0">
      <text>
        <r>
          <rPr>
            <sz val="10"/>
            <color rgb="FF000000"/>
            <rFont val="Arial"/>
            <family val="0"/>
            <charset val="1"/>
          </rPr>
          <t xml:space="preserve">Não alterar</t>
        </r>
      </text>
    </comment>
    <comment ref="B35" authorId="0">
      <text>
        <r>
          <rPr>
            <sz val="10"/>
            <color rgb="FF000000"/>
            <rFont val="Arial"/>
            <family val="0"/>
            <charset val="1"/>
          </rPr>
          <t xml:space="preserve">Não alterar</t>
        </r>
      </text>
    </comment>
    <comment ref="B54" authorId="0">
      <text>
        <r>
          <rPr>
            <sz val="10"/>
            <color rgb="FF000000"/>
            <rFont val="Arial"/>
            <family val="0"/>
            <charset val="1"/>
          </rPr>
          <t xml:space="preserve">Não alterar</t>
        </r>
      </text>
    </comment>
    <comment ref="B56" authorId="0">
      <text>
        <r>
          <rPr>
            <sz val="10"/>
            <color rgb="FF000000"/>
            <rFont val="Arial"/>
            <family val="0"/>
            <charset val="1"/>
          </rPr>
          <t xml:space="preserve">Não alterar</t>
        </r>
      </text>
    </comment>
    <comment ref="B57" authorId="0">
      <text>
        <r>
          <rPr>
            <sz val="10"/>
            <color rgb="FF000000"/>
            <rFont val="Arial"/>
            <family val="0"/>
            <charset val="1"/>
          </rPr>
          <t xml:space="preserve">Não alterar</t>
        </r>
      </text>
    </comment>
  </commentList>
</comments>
</file>

<file path=xl/sharedStrings.xml><?xml version="1.0" encoding="utf-8"?>
<sst xmlns="http://schemas.openxmlformats.org/spreadsheetml/2006/main" count="59" uniqueCount="59">
  <si>
    <t xml:space="preserve">ATENÇÃO: Esta planilha tem intenção de auxiliar ao(à) candidato(a) a compor o núcleo familiar e estabelecer prévia de Renda Per Capita (RPC) familiar e NÃO TEM QUALQUER VALOR LEGAL no processo de seleção socioeconômica da PRAE/UFPel. Serve apenas de guia/orientação quanto ao cálculo extra-oficial para seleção socioeconômica</t>
  </si>
  <si>
    <t xml:space="preserve">Salário Mínimo Nacional Vigente</t>
  </si>
  <si>
    <t xml:space="preserve">Número de pessoas que residem no mesmo endereço/domicílio familiar</t>
  </si>
  <si>
    <t xml:space="preserve">Número de pessoas contribuem para o sustento da família e que NÃO RESIDEM no mesmo endereço/domicílio familiar</t>
  </si>
  <si>
    <t xml:space="preserve">Composição familiar inicial</t>
  </si>
  <si>
    <t xml:space="preserve">RENDAS: Incluir todas as rendas, formais e informais, rendas de aluguel, rendas de dividendos, rendas de lucro líquido empresas, rendas de produção rual, rendas do IRPF, rendas de prêmios, etc. Não deixe nenhuma renda ausente. Verificamos todos os cadastros nacionais conforme os CPFs indicados no ato de inscrição, associados ao CPF do candidato, assim, informe TODAS as rendas auferidas pelos componentes familiares. Rendas ausentes podem levar a indeferimento por omissão de renda.</t>
  </si>
  <si>
    <t xml:space="preserve">Renda da mãe (se houver)</t>
  </si>
  <si>
    <t xml:space="preserve">Renda do pai (se houver)</t>
  </si>
  <si>
    <t xml:space="preserve">Renda do candidato (se houver)</t>
  </si>
  <si>
    <t xml:space="preserve">Renda adicional 1</t>
  </si>
  <si>
    <t xml:space="preserve">Renda adicional 2</t>
  </si>
  <si>
    <t xml:space="preserve">Renda adicional 3</t>
  </si>
  <si>
    <t xml:space="preserve">Renda adicional 4</t>
  </si>
  <si>
    <t xml:space="preserve">Renda adicional 5</t>
  </si>
  <si>
    <t xml:space="preserve">Renda adicional 6</t>
  </si>
  <si>
    <t xml:space="preserve">Renda adicional 7</t>
  </si>
  <si>
    <t xml:space="preserve">Renda adicional 8</t>
  </si>
  <si>
    <t xml:space="preserve">Renda adicional 9</t>
  </si>
  <si>
    <t xml:space="preserve">Renda adicional 10</t>
  </si>
  <si>
    <t xml:space="preserve">Renda adicional 11</t>
  </si>
  <si>
    <t xml:space="preserve">Renda adicional 12</t>
  </si>
  <si>
    <t xml:space="preserve">Renda adicional 13</t>
  </si>
  <si>
    <t xml:space="preserve">Renda adicional 14</t>
  </si>
  <si>
    <t xml:space="preserve">Renda adicional 15</t>
  </si>
  <si>
    <t xml:space="preserve">Renda adicional 16</t>
  </si>
  <si>
    <t xml:space="preserve">Renda adicional 17</t>
  </si>
  <si>
    <t xml:space="preserve">Renda adicional 18</t>
  </si>
  <si>
    <t xml:space="preserve">Renda adicional 19</t>
  </si>
  <si>
    <t xml:space="preserve">Renda adicional 20</t>
  </si>
  <si>
    <t xml:space="preserve">Total de rendas</t>
  </si>
  <si>
    <t xml:space="preserve">DESPESAS: Incluir todas as despesas da família, como despesas com moradia, despesas com água, luz, internet, telefone, plano de saúde e/ou tratamentos de saúde, pagamentos de seguro, pagamento de IPTU e outros tributos nacionais e/ou estaduais, etc. (Mude o ome dos campos "Despesa" para que você não se perca. Ex: Mudar Despesa 1 para Aluguel. Mudar Despesa 2 para Telefone.</t>
  </si>
  <si>
    <t xml:space="preserve">Despesa 1</t>
  </si>
  <si>
    <t xml:space="preserve">Despesa 2</t>
  </si>
  <si>
    <t xml:space="preserve">Despesa 3</t>
  </si>
  <si>
    <t xml:space="preserve">Despesa 4</t>
  </si>
  <si>
    <t xml:space="preserve">Despesa 5</t>
  </si>
  <si>
    <t xml:space="preserve">Despesa 6</t>
  </si>
  <si>
    <t xml:space="preserve">Despesa 7</t>
  </si>
  <si>
    <t xml:space="preserve">Despesa 8</t>
  </si>
  <si>
    <t xml:space="preserve">Despesa 9</t>
  </si>
  <si>
    <t xml:space="preserve">Despesa 10</t>
  </si>
  <si>
    <t xml:space="preserve">Despesa 11</t>
  </si>
  <si>
    <t xml:space="preserve">Despesa 12</t>
  </si>
  <si>
    <t xml:space="preserve">Despesa 13</t>
  </si>
  <si>
    <t xml:space="preserve">Despesa 14</t>
  </si>
  <si>
    <t xml:space="preserve">Despesa 15</t>
  </si>
  <si>
    <t xml:space="preserve">Total de despesas</t>
  </si>
  <si>
    <t xml:space="preserve">RPC (renda per capita) familiar bruta (para INGRESSO POR COTA)</t>
  </si>
  <si>
    <t xml:space="preserve">RPC (renda per capita) familiar líquida (para INGRESSO NOS PROGRAMAS DE AUXÍLIO ESTUDANTIL)</t>
  </si>
  <si>
    <t xml:space="preserve">Ingresso por cota social (CSPM)</t>
  </si>
  <si>
    <t xml:space="preserve">Ingresso no Programa de Auxílio Alimentação (PAA)</t>
  </si>
  <si>
    <t xml:space="preserve">Ingresso no Programa de Auxílio Transporte (PAT)</t>
  </si>
  <si>
    <t xml:space="preserve">Ingresso no Programa de Auxílio Deslocamento (PAD)</t>
  </si>
  <si>
    <t xml:space="preserve">Ingresso no Programa de Auxílio Pré-Escolar (PAPE)</t>
  </si>
  <si>
    <t xml:space="preserve">Ingresso no Programa de Auxílio Instrumental Odontológico (PAIO)</t>
  </si>
  <si>
    <t xml:space="preserve">Ingresso no Programa de Moradia Estudantil (PME)</t>
  </si>
  <si>
    <t xml:space="preserve">Ingresso no Programa de Auxílio Moradia (PAM)</t>
  </si>
  <si>
    <t xml:space="preserve">Limite Cota</t>
  </si>
  <si>
    <t xml:space="preserve">Limite Moradia</t>
  </si>
</sst>
</file>

<file path=xl/styles.xml><?xml version="1.0" encoding="utf-8"?>
<styleSheet xmlns="http://schemas.openxmlformats.org/spreadsheetml/2006/main">
  <numFmts count="3">
    <numFmt numFmtId="164" formatCode="General"/>
    <numFmt numFmtId="165" formatCode="[$R$ -416]#,##0.00"/>
    <numFmt numFmtId="166" formatCode="General"/>
  </numFmts>
  <fonts count="9">
    <font>
      <sz val="10"/>
      <color rgb="FF000000"/>
      <name val="Arial"/>
      <family val="0"/>
      <charset val="1"/>
    </font>
    <font>
      <sz val="10"/>
      <name val="Arial"/>
      <family val="0"/>
    </font>
    <font>
      <sz val="10"/>
      <name val="Arial"/>
      <family val="0"/>
    </font>
    <font>
      <sz val="10"/>
      <name val="Arial"/>
      <family val="0"/>
    </font>
    <font>
      <b val="true"/>
      <sz val="11"/>
      <color rgb="FFEA4335"/>
      <name val="Arial"/>
      <family val="0"/>
      <charset val="1"/>
    </font>
    <font>
      <sz val="11"/>
      <color rgb="FF000000"/>
      <name val="Arial"/>
      <family val="0"/>
      <charset val="1"/>
    </font>
    <font>
      <sz val="11"/>
      <color rgb="FF666666"/>
      <name val="Arial"/>
      <family val="0"/>
      <charset val="1"/>
    </font>
    <font>
      <sz val="11"/>
      <name val="Cambria"/>
      <family val="0"/>
      <charset val="1"/>
    </font>
    <font>
      <sz val="11"/>
      <color rgb="FF999999"/>
      <name val="Arial"/>
      <family val="0"/>
      <charset val="1"/>
    </font>
  </fonts>
  <fills count="5">
    <fill>
      <patternFill patternType="none"/>
    </fill>
    <fill>
      <patternFill patternType="gray125"/>
    </fill>
    <fill>
      <patternFill patternType="solid">
        <fgColor rgb="FFFFFFFF"/>
        <bgColor rgb="FFEFEFEF"/>
      </patternFill>
    </fill>
    <fill>
      <patternFill patternType="solid">
        <fgColor rgb="FFCCCCCC"/>
        <bgColor rgb="FFCCCCFF"/>
      </patternFill>
    </fill>
    <fill>
      <patternFill patternType="solid">
        <fgColor rgb="FFFFFF00"/>
        <bgColor rgb="FFFFFF00"/>
      </patternFill>
    </fill>
  </fills>
  <borders count="2">
    <border diagonalUp="false" diagonalDown="false">
      <left/>
      <right/>
      <top/>
      <bottom/>
      <diagonal/>
    </border>
    <border diagonalUp="false" diagonalDown="false">
      <left style="thick">
        <color rgb="FFEA4335"/>
      </left>
      <right style="thick">
        <color rgb="FFEA4335"/>
      </right>
      <top style="thick">
        <color rgb="FFEA4335"/>
      </top>
      <bottom style="thick">
        <color rgb="FFEA4335"/>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5" fillId="3" borderId="0" xfId="0" applyFont="true" applyBorder="false" applyAlignment="true" applyProtection="false">
      <alignment horizontal="general" vertical="bottom" textRotation="0" wrapText="tru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6" fillId="3" borderId="0" xfId="0" applyFont="true" applyBorder="false" applyAlignment="true" applyProtection="false">
      <alignment horizontal="general" vertical="bottom" textRotation="0" wrapText="true" indent="0" shrinkToFit="false"/>
      <protection locked="true" hidden="false"/>
    </xf>
    <xf numFmtId="165" fontId="5" fillId="2" borderId="0" xfId="0" applyFont="true" applyBorder="false" applyAlignment="tru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general" vertical="bottom" textRotation="0" wrapText="false" indent="0" shrinkToFit="false"/>
      <protection locked="true" hidden="false"/>
    </xf>
    <xf numFmtId="166" fontId="5" fillId="2" borderId="0" xfId="0" applyFont="true" applyBorder="false" applyAlignment="false" applyProtection="false">
      <alignment horizontal="general" vertical="bottom" textRotation="0" wrapText="false" indent="0" shrinkToFit="false"/>
      <protection locked="true" hidden="false"/>
    </xf>
    <xf numFmtId="164" fontId="8" fillId="3" borderId="0" xfId="0" applyFont="true" applyBorder="false" applyAlignment="true" applyProtection="false">
      <alignment horizontal="general" vertical="bottom" textRotation="0" wrapText="true" indent="0" shrinkToFit="false"/>
      <protection locked="true" hidden="false"/>
    </xf>
    <xf numFmtId="164" fontId="5" fillId="4" borderId="0" xfId="0" applyFont="true" applyBorder="true" applyAlignment="true" applyProtection="false">
      <alignment horizontal="center" vertical="center" textRotation="0" wrapText="true" indent="0" shrinkToFit="false"/>
      <protection locked="true" hidden="false"/>
    </xf>
    <xf numFmtId="165" fontId="7" fillId="0" borderId="0" xfId="0" applyFont="true" applyBorder="false" applyAlignment="tru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general" vertical="bottom" textRotation="0" wrapText="false" indent="0" shrinkToFit="false"/>
      <protection locked="true" hidden="false"/>
    </xf>
    <xf numFmtId="165" fontId="5" fillId="0" borderId="0" xfId="0" applyFont="true" applyBorder="false" applyAlignment="false" applyProtection="false">
      <alignment horizontal="general" vertical="bottom" textRotation="0" wrapText="false" indent="0" shrinkToFit="false"/>
      <protection locked="true" hidden="false"/>
    </xf>
    <xf numFmtId="166"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
    <dxf>
      <fill>
        <patternFill>
          <bgColor rgb="FFEFEFEF"/>
        </patternFill>
      </fill>
    </dxf>
    <dxf>
      <fill>
        <patternFill>
          <bgColor rgb="FFB7E1CD"/>
        </patternFill>
      </fill>
    </dxf>
    <dxf>
      <fill>
        <patternFill>
          <bgColor rgb="FFEA9999"/>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EFEFEF"/>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EA9999"/>
      <rgbColor rgb="FFCC99FF"/>
      <rgbColor rgb="FFFFCC99"/>
      <rgbColor rgb="FF3366FF"/>
      <rgbColor rgb="FF33CCCC"/>
      <rgbColor rgb="FF99CC00"/>
      <rgbColor rgb="FFFFCC00"/>
      <rgbColor rgb="FFFF9900"/>
      <rgbColor rgb="FFEA4335"/>
      <rgbColor rgb="FF666666"/>
      <rgbColor rgb="FF999999"/>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6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57" activeCellId="0" sqref="D57"/>
    </sheetView>
  </sheetViews>
  <sheetFormatPr defaultColWidth="14.4453125" defaultRowHeight="15.75" zeroHeight="false" outlineLevelRow="0" outlineLevelCol="0"/>
  <cols>
    <col collapsed="false" customWidth="true" hidden="false" outlineLevel="0" max="1" min="1" style="0" width="64.01"/>
  </cols>
  <sheetData>
    <row r="1" customFormat="false" ht="73.85" hidden="false" customHeight="true" outlineLevel="0" collapsed="false">
      <c r="A1" s="1" t="s">
        <v>0</v>
      </c>
      <c r="B1" s="1"/>
    </row>
    <row r="2" customFormat="false" ht="15.75" hidden="false" customHeight="false" outlineLevel="0" collapsed="false">
      <c r="A2" s="2"/>
      <c r="B2" s="3"/>
    </row>
    <row r="3" customFormat="false" ht="17.5" hidden="false" customHeight="false" outlineLevel="0" collapsed="false">
      <c r="A3" s="4" t="s">
        <v>1</v>
      </c>
      <c r="B3" s="5" t="n">
        <v>1192.4</v>
      </c>
    </row>
    <row r="4" customFormat="false" ht="13.8" hidden="false" customHeight="false" outlineLevel="0" collapsed="false">
      <c r="A4" s="2"/>
      <c r="B4" s="3"/>
    </row>
    <row r="5" customFormat="false" ht="29.85" hidden="false" customHeight="false" outlineLevel="0" collapsed="false">
      <c r="A5" s="4" t="s">
        <v>2</v>
      </c>
      <c r="B5" s="6" t="n">
        <v>1</v>
      </c>
    </row>
    <row r="6" customFormat="false" ht="29.85" hidden="false" customHeight="false" outlineLevel="0" collapsed="false">
      <c r="A6" s="4" t="s">
        <v>3</v>
      </c>
      <c r="B6" s="7" t="n">
        <v>0</v>
      </c>
    </row>
    <row r="7" customFormat="false" ht="15.75" hidden="false" customHeight="false" outlineLevel="0" collapsed="false">
      <c r="A7" s="4"/>
      <c r="B7" s="3"/>
    </row>
    <row r="8" customFormat="false" ht="17.5" hidden="false" customHeight="false" outlineLevel="0" collapsed="false">
      <c r="A8" s="4" t="s">
        <v>4</v>
      </c>
      <c r="B8" s="8" t="n">
        <f aca="false">CompFamiliar</f>
        <v>1</v>
      </c>
    </row>
    <row r="9" customFormat="false" ht="15.75" hidden="false" customHeight="false" outlineLevel="0" collapsed="false">
      <c r="A9" s="9"/>
      <c r="B9" s="3"/>
    </row>
    <row r="10" customFormat="false" ht="105.2" hidden="false" customHeight="true" outlineLevel="0" collapsed="false">
      <c r="A10" s="10" t="s">
        <v>5</v>
      </c>
      <c r="B10" s="10"/>
    </row>
    <row r="11" customFormat="false" ht="17.5" hidden="false" customHeight="false" outlineLevel="0" collapsed="false">
      <c r="A11" s="4" t="s">
        <v>6</v>
      </c>
      <c r="B11" s="11"/>
    </row>
    <row r="12" customFormat="false" ht="17.5" hidden="false" customHeight="false" outlineLevel="0" collapsed="false">
      <c r="A12" s="4" t="s">
        <v>7</v>
      </c>
      <c r="B12" s="11"/>
    </row>
    <row r="13" customFormat="false" ht="17.5" hidden="false" customHeight="false" outlineLevel="0" collapsed="false">
      <c r="A13" s="4" t="s">
        <v>8</v>
      </c>
      <c r="B13" s="12"/>
    </row>
    <row r="14" customFormat="false" ht="17.5" hidden="false" customHeight="false" outlineLevel="0" collapsed="false">
      <c r="A14" s="4" t="s">
        <v>9</v>
      </c>
      <c r="B14" s="12"/>
    </row>
    <row r="15" customFormat="false" ht="17.5" hidden="false" customHeight="false" outlineLevel="0" collapsed="false">
      <c r="A15" s="4" t="s">
        <v>10</v>
      </c>
      <c r="B15" s="12"/>
    </row>
    <row r="16" customFormat="false" ht="17.5" hidden="false" customHeight="false" outlineLevel="0" collapsed="false">
      <c r="A16" s="4" t="s">
        <v>11</v>
      </c>
      <c r="B16" s="12"/>
    </row>
    <row r="17" customFormat="false" ht="17.5" hidden="false" customHeight="false" outlineLevel="0" collapsed="false">
      <c r="A17" s="4" t="s">
        <v>12</v>
      </c>
      <c r="B17" s="12"/>
    </row>
    <row r="18" customFormat="false" ht="17.5" hidden="false" customHeight="false" outlineLevel="0" collapsed="false">
      <c r="A18" s="4" t="s">
        <v>13</v>
      </c>
      <c r="B18" s="12"/>
    </row>
    <row r="19" customFormat="false" ht="17.5" hidden="false" customHeight="false" outlineLevel="0" collapsed="false">
      <c r="A19" s="4" t="s">
        <v>14</v>
      </c>
      <c r="B19" s="12"/>
    </row>
    <row r="20" customFormat="false" ht="17.5" hidden="false" customHeight="false" outlineLevel="0" collapsed="false">
      <c r="A20" s="4" t="s">
        <v>15</v>
      </c>
      <c r="B20" s="12"/>
    </row>
    <row r="21" customFormat="false" ht="17.5" hidden="false" customHeight="false" outlineLevel="0" collapsed="false">
      <c r="A21" s="4" t="s">
        <v>16</v>
      </c>
      <c r="B21" s="12"/>
    </row>
    <row r="22" customFormat="false" ht="17.5" hidden="false" customHeight="false" outlineLevel="0" collapsed="false">
      <c r="A22" s="4" t="s">
        <v>17</v>
      </c>
      <c r="B22" s="12"/>
    </row>
    <row r="23" customFormat="false" ht="17.5" hidden="false" customHeight="false" outlineLevel="0" collapsed="false">
      <c r="A23" s="4" t="s">
        <v>18</v>
      </c>
      <c r="B23" s="12"/>
    </row>
    <row r="24" customFormat="false" ht="17.5" hidden="false" customHeight="false" outlineLevel="0" collapsed="false">
      <c r="A24" s="4" t="s">
        <v>19</v>
      </c>
      <c r="B24" s="12"/>
    </row>
    <row r="25" customFormat="false" ht="17.5" hidden="false" customHeight="false" outlineLevel="0" collapsed="false">
      <c r="A25" s="4" t="s">
        <v>20</v>
      </c>
      <c r="B25" s="12"/>
    </row>
    <row r="26" customFormat="false" ht="17.5" hidden="false" customHeight="false" outlineLevel="0" collapsed="false">
      <c r="A26" s="4" t="s">
        <v>21</v>
      </c>
      <c r="B26" s="12"/>
    </row>
    <row r="27" customFormat="false" ht="17.5" hidden="false" customHeight="false" outlineLevel="0" collapsed="false">
      <c r="A27" s="4" t="s">
        <v>22</v>
      </c>
      <c r="B27" s="12"/>
    </row>
    <row r="28" customFormat="false" ht="17.5" hidden="false" customHeight="false" outlineLevel="0" collapsed="false">
      <c r="A28" s="4" t="s">
        <v>23</v>
      </c>
      <c r="B28" s="12"/>
    </row>
    <row r="29" customFormat="false" ht="17.5" hidden="false" customHeight="false" outlineLevel="0" collapsed="false">
      <c r="A29" s="4" t="s">
        <v>24</v>
      </c>
      <c r="B29" s="12"/>
    </row>
    <row r="30" customFormat="false" ht="17.5" hidden="false" customHeight="false" outlineLevel="0" collapsed="false">
      <c r="A30" s="4" t="s">
        <v>25</v>
      </c>
      <c r="B30" s="12"/>
    </row>
    <row r="31" customFormat="false" ht="17.5" hidden="false" customHeight="false" outlineLevel="0" collapsed="false">
      <c r="A31" s="4" t="s">
        <v>26</v>
      </c>
      <c r="B31" s="12"/>
    </row>
    <row r="32" customFormat="false" ht="17.5" hidden="false" customHeight="false" outlineLevel="0" collapsed="false">
      <c r="A32" s="4" t="s">
        <v>27</v>
      </c>
      <c r="B32" s="12"/>
    </row>
    <row r="33" customFormat="false" ht="17.5" hidden="false" customHeight="false" outlineLevel="0" collapsed="false">
      <c r="A33" s="4" t="s">
        <v>28</v>
      </c>
      <c r="B33" s="12"/>
    </row>
    <row r="34" customFormat="false" ht="15.75" hidden="false" customHeight="false" outlineLevel="0" collapsed="false">
      <c r="A34" s="4"/>
      <c r="B34" s="3"/>
    </row>
    <row r="35" customFormat="false" ht="17.5" hidden="false" customHeight="false" outlineLevel="0" collapsed="false">
      <c r="A35" s="4" t="s">
        <v>29</v>
      </c>
      <c r="B35" s="13" t="n">
        <f aca="false">TotalRendas</f>
        <v>0</v>
      </c>
    </row>
    <row r="36" customFormat="false" ht="15.75" hidden="false" customHeight="false" outlineLevel="0" collapsed="false">
      <c r="A36" s="4"/>
      <c r="B36" s="3"/>
    </row>
    <row r="37" customFormat="false" ht="79.85" hidden="false" customHeight="true" outlineLevel="0" collapsed="false">
      <c r="A37" s="10" t="s">
        <v>30</v>
      </c>
      <c r="B37" s="10"/>
    </row>
    <row r="38" customFormat="false" ht="17.5" hidden="false" customHeight="false" outlineLevel="0" collapsed="false">
      <c r="A38" s="4" t="s">
        <v>31</v>
      </c>
      <c r="B38" s="11"/>
    </row>
    <row r="39" customFormat="false" ht="17.5" hidden="false" customHeight="false" outlineLevel="0" collapsed="false">
      <c r="A39" s="4" t="s">
        <v>32</v>
      </c>
      <c r="B39" s="12"/>
    </row>
    <row r="40" customFormat="false" ht="17.5" hidden="false" customHeight="false" outlineLevel="0" collapsed="false">
      <c r="A40" s="4" t="s">
        <v>33</v>
      </c>
      <c r="B40" s="12"/>
    </row>
    <row r="41" customFormat="false" ht="17.5" hidden="false" customHeight="false" outlineLevel="0" collapsed="false">
      <c r="A41" s="4" t="s">
        <v>34</v>
      </c>
      <c r="B41" s="12"/>
    </row>
    <row r="42" customFormat="false" ht="17.5" hidden="false" customHeight="false" outlineLevel="0" collapsed="false">
      <c r="A42" s="4" t="s">
        <v>35</v>
      </c>
      <c r="B42" s="12"/>
    </row>
    <row r="43" customFormat="false" ht="17.5" hidden="false" customHeight="false" outlineLevel="0" collapsed="false">
      <c r="A43" s="4" t="s">
        <v>36</v>
      </c>
      <c r="B43" s="12"/>
    </row>
    <row r="44" customFormat="false" ht="17.5" hidden="false" customHeight="false" outlineLevel="0" collapsed="false">
      <c r="A44" s="4" t="s">
        <v>37</v>
      </c>
      <c r="B44" s="12"/>
    </row>
    <row r="45" customFormat="false" ht="17.5" hidden="false" customHeight="false" outlineLevel="0" collapsed="false">
      <c r="A45" s="4" t="s">
        <v>38</v>
      </c>
      <c r="B45" s="13"/>
    </row>
    <row r="46" customFormat="false" ht="17.5" hidden="false" customHeight="false" outlineLevel="0" collapsed="false">
      <c r="A46" s="4" t="s">
        <v>39</v>
      </c>
      <c r="B46" s="13"/>
    </row>
    <row r="47" customFormat="false" ht="17.5" hidden="false" customHeight="false" outlineLevel="0" collapsed="false">
      <c r="A47" s="4" t="s">
        <v>40</v>
      </c>
      <c r="B47" s="13"/>
    </row>
    <row r="48" customFormat="false" ht="17.5" hidden="false" customHeight="false" outlineLevel="0" collapsed="false">
      <c r="A48" s="4" t="s">
        <v>41</v>
      </c>
      <c r="B48" s="13"/>
    </row>
    <row r="49" customFormat="false" ht="17.5" hidden="false" customHeight="false" outlineLevel="0" collapsed="false">
      <c r="A49" s="4" t="s">
        <v>42</v>
      </c>
      <c r="B49" s="13"/>
    </row>
    <row r="50" customFormat="false" ht="17.5" hidden="false" customHeight="false" outlineLevel="0" collapsed="false">
      <c r="A50" s="4" t="s">
        <v>43</v>
      </c>
      <c r="B50" s="13"/>
    </row>
    <row r="51" customFormat="false" ht="17.5" hidden="false" customHeight="false" outlineLevel="0" collapsed="false">
      <c r="A51" s="4" t="s">
        <v>44</v>
      </c>
      <c r="B51" s="13"/>
    </row>
    <row r="52" customFormat="false" ht="17.5" hidden="false" customHeight="false" outlineLevel="0" collapsed="false">
      <c r="A52" s="4" t="s">
        <v>45</v>
      </c>
      <c r="B52" s="13"/>
    </row>
    <row r="53" customFormat="false" ht="15.75" hidden="false" customHeight="false" outlineLevel="0" collapsed="false">
      <c r="A53" s="2"/>
      <c r="B53" s="3"/>
    </row>
    <row r="54" customFormat="false" ht="17.5" hidden="false" customHeight="false" outlineLevel="0" collapsed="false">
      <c r="A54" s="4" t="s">
        <v>46</v>
      </c>
      <c r="B54" s="13" t="n">
        <f aca="false">TotalDespesas</f>
        <v>0</v>
      </c>
    </row>
    <row r="55" customFormat="false" ht="15.75" hidden="false" customHeight="false" outlineLevel="0" collapsed="false">
      <c r="A55" s="2"/>
      <c r="B55" s="3"/>
    </row>
    <row r="56" customFormat="false" ht="17.5" hidden="false" customHeight="false" outlineLevel="0" collapsed="false">
      <c r="A56" s="4" t="s">
        <v>47</v>
      </c>
      <c r="B56" s="13" t="n">
        <f aca="false">RPCInicial</f>
        <v>0</v>
      </c>
    </row>
    <row r="57" customFormat="false" ht="29.85" hidden="false" customHeight="false" outlineLevel="0" collapsed="false">
      <c r="A57" s="4" t="s">
        <v>48</v>
      </c>
      <c r="B57" s="13" t="n">
        <f aca="false">RPCBeneficios</f>
        <v>0</v>
      </c>
    </row>
    <row r="58" customFormat="false" ht="15.75" hidden="false" customHeight="false" outlineLevel="0" collapsed="false">
      <c r="A58" s="2"/>
      <c r="B58" s="3"/>
    </row>
    <row r="59" customFormat="false" ht="17.5" hidden="false" customHeight="false" outlineLevel="0" collapsed="false">
      <c r="A59" s="4" t="s">
        <v>49</v>
      </c>
      <c r="B59" s="14" t="str">
        <f aca="false">IngCotaSocial</f>
        <v>É possível</v>
      </c>
    </row>
    <row r="60" customFormat="false" ht="17.5" hidden="false" customHeight="false" outlineLevel="0" collapsed="false">
      <c r="A60" s="4" t="s">
        <v>50</v>
      </c>
      <c r="B60" s="14" t="str">
        <f aca="false">IngPAA</f>
        <v>É possível</v>
      </c>
    </row>
    <row r="61" customFormat="false" ht="17.5" hidden="false" customHeight="false" outlineLevel="0" collapsed="false">
      <c r="A61" s="4" t="s">
        <v>51</v>
      </c>
      <c r="B61" s="14" t="str">
        <f aca="false">IngPAT</f>
        <v>É possível</v>
      </c>
    </row>
    <row r="62" customFormat="false" ht="17.5" hidden="false" customHeight="false" outlineLevel="0" collapsed="false">
      <c r="A62" s="4" t="s">
        <v>52</v>
      </c>
      <c r="B62" s="14" t="str">
        <f aca="false">IngPAD</f>
        <v>É possível</v>
      </c>
    </row>
    <row r="63" customFormat="false" ht="17.5" hidden="false" customHeight="false" outlineLevel="0" collapsed="false">
      <c r="A63" s="4" t="s">
        <v>53</v>
      </c>
      <c r="B63" s="14" t="str">
        <f aca="false">IngPAPE</f>
        <v>É possível</v>
      </c>
    </row>
    <row r="64" customFormat="false" ht="17.5" hidden="false" customHeight="false" outlineLevel="0" collapsed="false">
      <c r="A64" s="4" t="s">
        <v>54</v>
      </c>
      <c r="B64" s="14" t="str">
        <f aca="false">IngPAIO</f>
        <v>É possível</v>
      </c>
    </row>
    <row r="65" customFormat="false" ht="17.5" hidden="false" customHeight="false" outlineLevel="0" collapsed="false">
      <c r="A65" s="4" t="s">
        <v>55</v>
      </c>
      <c r="B65" s="14" t="str">
        <f aca="false">IngPME</f>
        <v>É possível</v>
      </c>
    </row>
    <row r="66" customFormat="false" ht="17.5" hidden="false" customHeight="false" outlineLevel="0" collapsed="false">
      <c r="A66" s="4" t="s">
        <v>56</v>
      </c>
      <c r="B66" s="14" t="str">
        <f aca="false">IngPAM</f>
        <v>É possível</v>
      </c>
    </row>
  </sheetData>
  <mergeCells count="3">
    <mergeCell ref="A1:B1"/>
    <mergeCell ref="A10:B10"/>
    <mergeCell ref="A37:B37"/>
  </mergeCells>
  <conditionalFormatting sqref="B3 B5:B6 B8 B11:B33 B35 B38:B52 B54 B56:B57 B59:B66">
    <cfRule type="expression" priority="2" aboveAverage="0" equalAverage="0" bottom="0" percent="0" rank="0" text="" dxfId="0">
      <formula>LEN(TRIM(B3))=0</formula>
    </cfRule>
  </conditionalFormatting>
  <conditionalFormatting sqref="B59:B66">
    <cfRule type="notContainsText" priority="3" operator="notContains" aboveAverage="0" equalAverage="0" bottom="0" percent="0" rank="0" text="Não" dxfId="1">
      <formula>ISERROR(SEARCH("Não",B59))</formula>
    </cfRule>
  </conditionalFormatting>
  <conditionalFormatting sqref="B59:B66">
    <cfRule type="containsText" priority="4" operator="containsText" aboveAverage="0" equalAverage="0" bottom="0" percent="0" rank="0" text="Não é possível" dxfId="2">
      <formula>NOT(ISERROR(SEARCH("Não é possível",B59)))</formula>
    </cfRule>
  </conditionalFormatting>
  <conditionalFormatting sqref="B56:B57">
    <cfRule type="cellIs" priority="5" operator="greaterThan" aboveAverage="0" equalAverage="0" bottom="0" percent="0" rank="0" text="" dxfId="2">
      <formula>"LimiteCotas"</formula>
    </cfRule>
  </conditionalFormatting>
  <conditionalFormatting sqref="B59:B66">
    <cfRule type="containsText" priority="6" operator="containsText" aboveAverage="0" equalAverage="0" bottom="0" percent="0" rank="0" text="calculado" dxfId="2">
      <formula>NOT(ISERROR(SEARCH("calculado",B59)))</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D6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4.4453125" defaultRowHeight="15.75" zeroHeight="false" outlineLevelRow="0" outlineLevelCol="0"/>
  <cols>
    <col collapsed="false" customWidth="true" hidden="false" outlineLevel="0" max="1" min="1" style="0" width="73.57"/>
  </cols>
  <sheetData>
    <row r="1" customFormat="false" ht="15.75" hidden="false" customHeight="false" outlineLevel="0" collapsed="false">
      <c r="A1" s="14" t="str">
        <f aca="false">RPC!A1</f>
        <v>ATENÇÃO: Esta planilha tem intenção de auxiliar ao(à) candidato(a) a compor o núcleo familiar e estabelecer prévia de Renda Per Capita (RPC) familiar e NÃO TEM QUALQUER VALOR LEGAL no processo de seleção socioeconômica da PRAE/UFPel. Serve apenas de guia/orientação quanto ao cálculo extra-oficial para seleção socioeconômica</v>
      </c>
    </row>
    <row r="2" customFormat="false" ht="15.75" hidden="false" customHeight="false" outlineLevel="0" collapsed="false">
      <c r="A2" s="14" t="n">
        <f aca="false">RPC!A4</f>
        <v>0</v>
      </c>
    </row>
    <row r="3" customFormat="false" ht="15.75" hidden="false" customHeight="false" outlineLevel="0" collapsed="false">
      <c r="A3" s="14" t="str">
        <f aca="false">RPC!A5</f>
        <v>Número de pessoas que residem no mesmo endereço/domicílio familiar</v>
      </c>
      <c r="B3" s="14" t="n">
        <f aca="false">RPC!B5</f>
        <v>1</v>
      </c>
    </row>
    <row r="4" customFormat="false" ht="15.75" hidden="false" customHeight="false" outlineLevel="0" collapsed="false">
      <c r="A4" s="14" t="str">
        <f aca="false">RPC!A6</f>
        <v>Número de pessoas contribuem para o sustento da família e que NÃO RESIDEM no mesmo endereço/domicílio familiar</v>
      </c>
      <c r="B4" s="14" t="n">
        <f aca="false">RPC!B6</f>
        <v>0</v>
      </c>
    </row>
    <row r="5" customFormat="false" ht="15.75" hidden="false" customHeight="false" outlineLevel="0" collapsed="false">
      <c r="A5" s="14" t="n">
        <f aca="false">RPC!A7</f>
        <v>0</v>
      </c>
    </row>
    <row r="6" customFormat="false" ht="15.75" hidden="false" customHeight="false" outlineLevel="0" collapsed="false">
      <c r="A6" s="14" t="str">
        <f aca="false">RPC!A8</f>
        <v>Composição familiar inicial</v>
      </c>
      <c r="B6" s="14" t="n">
        <f aca="false">CompResidente+CompAuxiliar</f>
        <v>1</v>
      </c>
    </row>
    <row r="7" customFormat="false" ht="15.75" hidden="false" customHeight="false" outlineLevel="0" collapsed="false">
      <c r="A7" s="14" t="n">
        <f aca="false">RPC!A9</f>
        <v>0</v>
      </c>
    </row>
    <row r="8" customFormat="false" ht="15.75" hidden="false" customHeight="false" outlineLevel="0" collapsed="false">
      <c r="A8" s="14" t="str">
        <f aca="false">RPC!A10</f>
        <v>RENDAS: Incluir todas as rendas, formais e informais, rendas de aluguel, rendas de dividendos, rendas de lucro líquido empresas, rendas de produção rual, rendas do IRPF, rendas de prêmios, etc. Não deixe nenhuma renda ausente. Verificamos todos os cadastros nacionais conforme os CPFs indicados no ato de inscrição, associados ao CPF do candidato, assim, informe TODAS as rendas auferidas pelos componentes familiares. Rendas ausentes podem levar a indeferimento por omissão de renda.</v>
      </c>
    </row>
    <row r="9" customFormat="false" ht="15.75" hidden="false" customHeight="false" outlineLevel="0" collapsed="false">
      <c r="A9" s="14" t="str">
        <f aca="false">RPC!A11</f>
        <v>Renda da mãe (se houver)</v>
      </c>
      <c r="B9" s="13" t="n">
        <f aca="false">RPC!B11</f>
        <v>0</v>
      </c>
    </row>
    <row r="10" customFormat="false" ht="15.75" hidden="false" customHeight="false" outlineLevel="0" collapsed="false">
      <c r="A10" s="14" t="str">
        <f aca="false">RPC!A12</f>
        <v>Renda do pai (se houver)</v>
      </c>
      <c r="B10" s="13" t="n">
        <f aca="false">RPC!B12</f>
        <v>0</v>
      </c>
    </row>
    <row r="11" customFormat="false" ht="15.75" hidden="false" customHeight="false" outlineLevel="0" collapsed="false">
      <c r="A11" s="14" t="str">
        <f aca="false">RPC!A13</f>
        <v>Renda do candidato (se houver)</v>
      </c>
      <c r="B11" s="13" t="n">
        <f aca="false">RPC!B13</f>
        <v>0</v>
      </c>
    </row>
    <row r="12" customFormat="false" ht="15.75" hidden="false" customHeight="false" outlineLevel="0" collapsed="false">
      <c r="A12" s="14" t="str">
        <f aca="false">RPC!A14</f>
        <v>Renda adicional 1</v>
      </c>
      <c r="B12" s="13" t="n">
        <f aca="false">RPC!B14</f>
        <v>0</v>
      </c>
    </row>
    <row r="13" customFormat="false" ht="15.75" hidden="false" customHeight="false" outlineLevel="0" collapsed="false">
      <c r="A13" s="14" t="str">
        <f aca="false">RPC!A15</f>
        <v>Renda adicional 2</v>
      </c>
      <c r="B13" s="13" t="n">
        <f aca="false">RPC!B15</f>
        <v>0</v>
      </c>
    </row>
    <row r="14" customFormat="false" ht="15.75" hidden="false" customHeight="false" outlineLevel="0" collapsed="false">
      <c r="A14" s="14" t="str">
        <f aca="false">RPC!A16</f>
        <v>Renda adicional 3</v>
      </c>
      <c r="B14" s="13" t="n">
        <f aca="false">RPC!B16</f>
        <v>0</v>
      </c>
    </row>
    <row r="15" customFormat="false" ht="15.75" hidden="false" customHeight="false" outlineLevel="0" collapsed="false">
      <c r="A15" s="14" t="str">
        <f aca="false">RPC!A17</f>
        <v>Renda adicional 4</v>
      </c>
      <c r="B15" s="13" t="n">
        <f aca="false">RPC!B17</f>
        <v>0</v>
      </c>
    </row>
    <row r="16" customFormat="false" ht="15.75" hidden="false" customHeight="false" outlineLevel="0" collapsed="false">
      <c r="A16" s="14" t="str">
        <f aca="false">RPC!A18</f>
        <v>Renda adicional 5</v>
      </c>
      <c r="B16" s="13" t="n">
        <f aca="false">RPC!B18</f>
        <v>0</v>
      </c>
    </row>
    <row r="17" customFormat="false" ht="15.75" hidden="false" customHeight="false" outlineLevel="0" collapsed="false">
      <c r="A17" s="14" t="str">
        <f aca="false">RPC!A19</f>
        <v>Renda adicional 6</v>
      </c>
      <c r="B17" s="13" t="n">
        <f aca="false">RPC!B19</f>
        <v>0</v>
      </c>
    </row>
    <row r="18" customFormat="false" ht="15.75" hidden="false" customHeight="false" outlineLevel="0" collapsed="false">
      <c r="A18" s="14" t="str">
        <f aca="false">RPC!A20</f>
        <v>Renda adicional 7</v>
      </c>
      <c r="B18" s="13" t="n">
        <f aca="false">RPC!B20</f>
        <v>0</v>
      </c>
    </row>
    <row r="19" customFormat="false" ht="15.75" hidden="false" customHeight="false" outlineLevel="0" collapsed="false">
      <c r="A19" s="14" t="str">
        <f aca="false">RPC!A21</f>
        <v>Renda adicional 8</v>
      </c>
      <c r="B19" s="13" t="n">
        <f aca="false">RPC!B21</f>
        <v>0</v>
      </c>
      <c r="C19" s="15" t="s">
        <v>57</v>
      </c>
      <c r="D19" s="12" t="n">
        <f aca="false">SalarioNacional*1.5</f>
        <v>1788.6</v>
      </c>
    </row>
    <row r="20" customFormat="false" ht="15.75" hidden="false" customHeight="false" outlineLevel="0" collapsed="false">
      <c r="A20" s="14" t="str">
        <f aca="false">RPC!A22</f>
        <v>Renda adicional 9</v>
      </c>
      <c r="B20" s="13" t="n">
        <f aca="false">RPC!B22</f>
        <v>0</v>
      </c>
      <c r="C20" s="15" t="s">
        <v>58</v>
      </c>
      <c r="D20" s="12" t="n">
        <f aca="false">(SalarioNacional/10)*6</f>
        <v>715.44</v>
      </c>
    </row>
    <row r="21" customFormat="false" ht="15.75" hidden="false" customHeight="false" outlineLevel="0" collapsed="false">
      <c r="A21" s="14" t="str">
        <f aca="false">RPC!A23</f>
        <v>Renda adicional 10</v>
      </c>
      <c r="B21" s="13" t="n">
        <f aca="false">RPC!B23</f>
        <v>0</v>
      </c>
    </row>
    <row r="22" customFormat="false" ht="15.75" hidden="false" customHeight="false" outlineLevel="0" collapsed="false">
      <c r="A22" s="14" t="str">
        <f aca="false">RPC!A24</f>
        <v>Renda adicional 11</v>
      </c>
      <c r="B22" s="13" t="n">
        <f aca="false">RPC!B24</f>
        <v>0</v>
      </c>
    </row>
    <row r="23" customFormat="false" ht="15.75" hidden="false" customHeight="false" outlineLevel="0" collapsed="false">
      <c r="A23" s="14" t="str">
        <f aca="false">RPC!A25</f>
        <v>Renda adicional 12</v>
      </c>
      <c r="B23" s="13" t="n">
        <f aca="false">RPC!B25</f>
        <v>0</v>
      </c>
    </row>
    <row r="24" customFormat="false" ht="15.75" hidden="false" customHeight="false" outlineLevel="0" collapsed="false">
      <c r="A24" s="14" t="str">
        <f aca="false">RPC!A26</f>
        <v>Renda adicional 13</v>
      </c>
      <c r="B24" s="13" t="n">
        <f aca="false">RPC!B26</f>
        <v>0</v>
      </c>
    </row>
    <row r="25" customFormat="false" ht="15.75" hidden="false" customHeight="false" outlineLevel="0" collapsed="false">
      <c r="A25" s="14" t="str">
        <f aca="false">RPC!A27</f>
        <v>Renda adicional 14</v>
      </c>
      <c r="B25" s="13" t="n">
        <f aca="false">RPC!B27</f>
        <v>0</v>
      </c>
    </row>
    <row r="26" customFormat="false" ht="15.75" hidden="false" customHeight="false" outlineLevel="0" collapsed="false">
      <c r="A26" s="14" t="str">
        <f aca="false">RPC!A28</f>
        <v>Renda adicional 15</v>
      </c>
      <c r="B26" s="13" t="n">
        <f aca="false">RPC!B28</f>
        <v>0</v>
      </c>
    </row>
    <row r="27" customFormat="false" ht="15.75" hidden="false" customHeight="false" outlineLevel="0" collapsed="false">
      <c r="A27" s="14" t="str">
        <f aca="false">RPC!A29</f>
        <v>Renda adicional 16</v>
      </c>
      <c r="B27" s="13" t="n">
        <f aca="false">RPC!B29</f>
        <v>0</v>
      </c>
    </row>
    <row r="28" customFormat="false" ht="15.75" hidden="false" customHeight="false" outlineLevel="0" collapsed="false">
      <c r="A28" s="14" t="str">
        <f aca="false">RPC!A30</f>
        <v>Renda adicional 17</v>
      </c>
      <c r="B28" s="13" t="n">
        <f aca="false">RPC!B30</f>
        <v>0</v>
      </c>
    </row>
    <row r="29" customFormat="false" ht="15.75" hidden="false" customHeight="false" outlineLevel="0" collapsed="false">
      <c r="A29" s="14" t="str">
        <f aca="false">RPC!A31</f>
        <v>Renda adicional 18</v>
      </c>
      <c r="B29" s="13" t="n">
        <f aca="false">RPC!B31</f>
        <v>0</v>
      </c>
    </row>
    <row r="30" customFormat="false" ht="15.75" hidden="false" customHeight="false" outlineLevel="0" collapsed="false">
      <c r="A30" s="14" t="str">
        <f aca="false">RPC!A32</f>
        <v>Renda adicional 19</v>
      </c>
      <c r="B30" s="13" t="n">
        <f aca="false">RPC!B32</f>
        <v>0</v>
      </c>
    </row>
    <row r="31" customFormat="false" ht="15.75" hidden="false" customHeight="false" outlineLevel="0" collapsed="false">
      <c r="A31" s="14" t="str">
        <f aca="false">RPC!A33</f>
        <v>Renda adicional 20</v>
      </c>
      <c r="B31" s="13" t="n">
        <f aca="false">RPC!B33</f>
        <v>0</v>
      </c>
    </row>
    <row r="32" customFormat="false" ht="15.75" hidden="false" customHeight="false" outlineLevel="0" collapsed="false">
      <c r="A32" s="14" t="n">
        <f aca="false">RPC!A34</f>
        <v>0</v>
      </c>
    </row>
    <row r="33" customFormat="false" ht="15.75" hidden="false" customHeight="false" outlineLevel="0" collapsed="false">
      <c r="A33" s="14" t="str">
        <f aca="false">RPC!A35</f>
        <v>Total de rendas</v>
      </c>
      <c r="B33" s="13" t="n">
        <f aca="false">SUM(B9:B31)</f>
        <v>0</v>
      </c>
    </row>
    <row r="34" customFormat="false" ht="15.75" hidden="false" customHeight="false" outlineLevel="0" collapsed="false">
      <c r="A34" s="14" t="n">
        <f aca="false">RPC!A36</f>
        <v>0</v>
      </c>
    </row>
    <row r="35" customFormat="false" ht="15.75" hidden="false" customHeight="false" outlineLevel="0" collapsed="false">
      <c r="A35" s="14" t="str">
        <f aca="false">RPC!A37</f>
        <v>DESPESAS: Incluir todas as despesas da família, como despesas com moradia, despesas com água, luz, internet, telefone, plano de saúde e/ou tratamentos de saúde, pagamentos de seguro, pagamento de IPTU e outros tributos nacionais e/ou estaduais, etc. (Mude o ome dos campos "Despesa" para que você não se perca. Ex: Mudar Despesa 1 para Aluguel. Mudar Despesa 2 para Telefone.</v>
      </c>
    </row>
    <row r="36" customFormat="false" ht="15.75" hidden="false" customHeight="false" outlineLevel="0" collapsed="false">
      <c r="A36" s="14" t="str">
        <f aca="false">RPC!A38</f>
        <v>Despesa 1</v>
      </c>
      <c r="B36" s="13" t="n">
        <f aca="false">RPC!B38</f>
        <v>0</v>
      </c>
    </row>
    <row r="37" customFormat="false" ht="15.75" hidden="false" customHeight="false" outlineLevel="0" collapsed="false">
      <c r="A37" s="14" t="str">
        <f aca="false">RPC!A39</f>
        <v>Despesa 2</v>
      </c>
      <c r="B37" s="13" t="n">
        <f aca="false">RPC!B39</f>
        <v>0</v>
      </c>
    </row>
    <row r="38" customFormat="false" ht="15.75" hidden="false" customHeight="false" outlineLevel="0" collapsed="false">
      <c r="A38" s="14" t="str">
        <f aca="false">RPC!A40</f>
        <v>Despesa 3</v>
      </c>
      <c r="B38" s="13" t="n">
        <f aca="false">RPC!B40</f>
        <v>0</v>
      </c>
    </row>
    <row r="39" customFormat="false" ht="15.75" hidden="false" customHeight="false" outlineLevel="0" collapsed="false">
      <c r="A39" s="14" t="str">
        <f aca="false">RPC!A41</f>
        <v>Despesa 4</v>
      </c>
      <c r="B39" s="13" t="n">
        <f aca="false">RPC!B41</f>
        <v>0</v>
      </c>
    </row>
    <row r="40" customFormat="false" ht="15.75" hidden="false" customHeight="false" outlineLevel="0" collapsed="false">
      <c r="A40" s="14" t="str">
        <f aca="false">RPC!A42</f>
        <v>Despesa 5</v>
      </c>
      <c r="B40" s="13" t="n">
        <f aca="false">RPC!B42</f>
        <v>0</v>
      </c>
    </row>
    <row r="41" customFormat="false" ht="15.75" hidden="false" customHeight="false" outlineLevel="0" collapsed="false">
      <c r="A41" s="14" t="str">
        <f aca="false">RPC!A43</f>
        <v>Despesa 6</v>
      </c>
      <c r="B41" s="13" t="n">
        <f aca="false">RPC!B43</f>
        <v>0</v>
      </c>
    </row>
    <row r="42" customFormat="false" ht="15.75" hidden="false" customHeight="false" outlineLevel="0" collapsed="false">
      <c r="A42" s="14" t="str">
        <f aca="false">RPC!A44</f>
        <v>Despesa 7</v>
      </c>
      <c r="B42" s="13" t="n">
        <f aca="false">RPC!B44</f>
        <v>0</v>
      </c>
    </row>
    <row r="43" customFormat="false" ht="15.75" hidden="false" customHeight="false" outlineLevel="0" collapsed="false">
      <c r="A43" s="14" t="str">
        <f aca="false">RPC!A45</f>
        <v>Despesa 8</v>
      </c>
      <c r="B43" s="13" t="n">
        <f aca="false">RPC!B45</f>
        <v>0</v>
      </c>
    </row>
    <row r="44" customFormat="false" ht="15.75" hidden="false" customHeight="false" outlineLevel="0" collapsed="false">
      <c r="A44" s="14" t="str">
        <f aca="false">RPC!A46</f>
        <v>Despesa 9</v>
      </c>
      <c r="B44" s="13" t="n">
        <f aca="false">RPC!B46</f>
        <v>0</v>
      </c>
    </row>
    <row r="45" customFormat="false" ht="15.75" hidden="false" customHeight="false" outlineLevel="0" collapsed="false">
      <c r="A45" s="14" t="str">
        <f aca="false">RPC!A47</f>
        <v>Despesa 10</v>
      </c>
      <c r="B45" s="13" t="n">
        <f aca="false">RPC!B47</f>
        <v>0</v>
      </c>
    </row>
    <row r="46" customFormat="false" ht="15.75" hidden="false" customHeight="false" outlineLevel="0" collapsed="false">
      <c r="A46" s="14" t="str">
        <f aca="false">RPC!A48</f>
        <v>Despesa 11</v>
      </c>
      <c r="B46" s="13" t="n">
        <f aca="false">RPC!B48</f>
        <v>0</v>
      </c>
    </row>
    <row r="47" customFormat="false" ht="15.75" hidden="false" customHeight="false" outlineLevel="0" collapsed="false">
      <c r="A47" s="14" t="str">
        <f aca="false">RPC!A49</f>
        <v>Despesa 12</v>
      </c>
      <c r="B47" s="13" t="n">
        <f aca="false">RPC!B49</f>
        <v>0</v>
      </c>
    </row>
    <row r="48" customFormat="false" ht="15.75" hidden="false" customHeight="false" outlineLevel="0" collapsed="false">
      <c r="A48" s="14" t="str">
        <f aca="false">RPC!A50</f>
        <v>Despesa 13</v>
      </c>
      <c r="B48" s="13" t="n">
        <f aca="false">RPC!B50</f>
        <v>0</v>
      </c>
    </row>
    <row r="49" customFormat="false" ht="15.75" hidden="false" customHeight="false" outlineLevel="0" collapsed="false">
      <c r="A49" s="14" t="str">
        <f aca="false">RPC!A51</f>
        <v>Despesa 14</v>
      </c>
      <c r="B49" s="13" t="n">
        <f aca="false">RPC!B51</f>
        <v>0</v>
      </c>
    </row>
    <row r="50" customFormat="false" ht="15.75" hidden="false" customHeight="false" outlineLevel="0" collapsed="false">
      <c r="A50" s="14" t="str">
        <f aca="false">RPC!A52</f>
        <v>Despesa 15</v>
      </c>
      <c r="B50" s="13" t="n">
        <f aca="false">RPC!B52</f>
        <v>0</v>
      </c>
    </row>
    <row r="51" customFormat="false" ht="15.75" hidden="false" customHeight="false" outlineLevel="0" collapsed="false">
      <c r="A51" s="14" t="n">
        <f aca="false">RPC!A53</f>
        <v>0</v>
      </c>
    </row>
    <row r="52" customFormat="false" ht="15.75" hidden="false" customHeight="false" outlineLevel="0" collapsed="false">
      <c r="A52" s="14" t="str">
        <f aca="false">RPC!A54</f>
        <v>Total de despesas</v>
      </c>
      <c r="B52" s="13" t="n">
        <f aca="false">SUM(B36:B50)</f>
        <v>0</v>
      </c>
    </row>
    <row r="53" customFormat="false" ht="15.75" hidden="false" customHeight="false" outlineLevel="0" collapsed="false">
      <c r="A53" s="14" t="n">
        <f aca="false">RPC!A55</f>
        <v>0</v>
      </c>
    </row>
    <row r="55" customFormat="false" ht="15.75" hidden="false" customHeight="false" outlineLevel="0" collapsed="false">
      <c r="A55" s="14" t="str">
        <f aca="false">RPC!A56</f>
        <v>RPC (renda per capita) familiar bruta (para INGRESSO POR COTA)</v>
      </c>
      <c r="B55" s="13" t="n">
        <f aca="false">TotalRendas/CompFamiliar</f>
        <v>0</v>
      </c>
    </row>
    <row r="56" customFormat="false" ht="15.75" hidden="false" customHeight="false" outlineLevel="0" collapsed="false">
      <c r="A56" s="14" t="str">
        <f aca="false">RPC!A57</f>
        <v>RPC (renda per capita) familiar líquida (para INGRESSO NOS PROGRAMAS DE AUXÍLIO ESTUDANTIL)</v>
      </c>
      <c r="B56" s="13" t="n">
        <f aca="false">IF(RPCInicial&lt;LimiteCota,((TotalRendas-TotalDespesas)/CompFamiliar),"Não calculado")</f>
        <v>0</v>
      </c>
    </row>
    <row r="58" customFormat="false" ht="15.75" hidden="false" customHeight="false" outlineLevel="0" collapsed="false">
      <c r="A58" s="14" t="str">
        <f aca="false">RPC!A59</f>
        <v>Ingresso por cota social (CSPM)</v>
      </c>
      <c r="B58" s="14" t="str">
        <f aca="false">IF(RPCInicial&lt;LimiteCota,"É possível","Não é possível")</f>
        <v>É possível</v>
      </c>
    </row>
    <row r="59" customFormat="false" ht="15.75" hidden="false" customHeight="false" outlineLevel="0" collapsed="false">
      <c r="A59" s="14" t="str">
        <f aca="false">RPC!A60</f>
        <v>Ingresso no Programa de Auxílio Alimentação (PAA)</v>
      </c>
      <c r="B59" s="14" t="str">
        <f aca="false">IF(IngCotaSocial="É possível",IF((RPCBeneficios&lt;LimiteCota),"É possível","Não é possível"),"Não calculado")</f>
        <v>É possível</v>
      </c>
    </row>
    <row r="60" customFormat="false" ht="15.75" hidden="false" customHeight="false" outlineLevel="0" collapsed="false">
      <c r="A60" s="14" t="str">
        <f aca="false">RPC!A61</f>
        <v>Ingresso no Programa de Auxílio Transporte (PAT)</v>
      </c>
      <c r="B60" s="15" t="str">
        <f aca="false">IF(IngCotaSocial="É possível",IF((RPCBeneficios&lt;LimiteCota),"É possível","Não é possível"),"Não calculado")</f>
        <v>É possível</v>
      </c>
    </row>
    <row r="61" customFormat="false" ht="15.75" hidden="false" customHeight="false" outlineLevel="0" collapsed="false">
      <c r="A61" s="14" t="str">
        <f aca="false">RPC!A62</f>
        <v>Ingresso no Programa de Auxílio Deslocamento (PAD)</v>
      </c>
      <c r="B61" s="15" t="str">
        <f aca="false">IF(IngCotaSocial="É possível",IF((RPCBeneficios&lt;LimiteCota),"É possível","Não é possível"),"Não calculado")</f>
        <v>É possível</v>
      </c>
    </row>
    <row r="62" customFormat="false" ht="15.75" hidden="false" customHeight="false" outlineLevel="0" collapsed="false">
      <c r="A62" s="14" t="str">
        <f aca="false">RPC!A63</f>
        <v>Ingresso no Programa de Auxílio Pré-Escolar (PAPE)</v>
      </c>
      <c r="B62" s="14" t="str">
        <f aca="false">IF(IngCotaSocial="É possível",IF((RPCBeneficios&lt;LimiteCota),"É possível","Não é possível"),"Não calculado")</f>
        <v>É possível</v>
      </c>
    </row>
    <row r="63" customFormat="false" ht="15.75" hidden="false" customHeight="false" outlineLevel="0" collapsed="false">
      <c r="A63" s="14" t="str">
        <f aca="false">RPC!A64</f>
        <v>Ingresso no Programa de Auxílio Instrumental Odontológico (PAIO)</v>
      </c>
      <c r="B63" s="14" t="str">
        <f aca="false">IF(IngCotaSocial="É possível",IF((RPCBeneficios&lt;LimiteCota),"É possível","Não é possível"),"Não calculado")</f>
        <v>É possível</v>
      </c>
    </row>
    <row r="64" customFormat="false" ht="15.75" hidden="false" customHeight="false" outlineLevel="0" collapsed="false">
      <c r="A64" s="14" t="str">
        <f aca="false">RPC!A65</f>
        <v>Ingresso no Programa de Moradia Estudantil (PME)</v>
      </c>
      <c r="B64" s="14" t="str">
        <f aca="false">IF(IngCotaSocial="É possível",IF((RPCBeneficios&lt;LimiteMoradia),"É possível","Não é possível"),"Não calculado")</f>
        <v>É possível</v>
      </c>
    </row>
    <row r="65" customFormat="false" ht="15.75" hidden="false" customHeight="false" outlineLevel="0" collapsed="false">
      <c r="A65" s="14" t="str">
        <f aca="false">RPC!A66</f>
        <v>Ingresso no Programa de Auxílio Moradia (PAM)</v>
      </c>
      <c r="B65" s="14" t="str">
        <f aca="false">IF(IngCotaSocial="É possível",IF((RPCBeneficios&lt;LimiteMoradia),"É possível","Não é possível"),"Não calculado")</f>
        <v>É possível</v>
      </c>
    </row>
  </sheetData>
  <sheetProtection sheet="true" password="d1a1" objects="true" scenarios="true"/>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LibreOffice/6.3.6.2$Windows_X86_64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pt-BR</dc:language>
  <cp:lastModifiedBy/>
  <dcterms:modified xsi:type="dcterms:W3CDTF">2021-11-10T12:05:54Z</dcterms:modified>
  <cp:revision>1</cp:revision>
  <dc:subject/>
  <dc:title/>
</cp:coreProperties>
</file>