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pgvu\Desktop\PPGV\Bolsas\Sanduíche\PDSE\2024\"/>
    </mc:Choice>
  </mc:AlternateContent>
  <workbookProtection workbookPassword="83C5" lockStructure="1"/>
  <bookViews>
    <workbookView showSheetTabs="0" xWindow="-120" yWindow="480" windowWidth="20730" windowHeight="11160" tabRatio="601"/>
  </bookViews>
  <sheets>
    <sheet name="UFRGS-PPGBCM-Aval. de Currículo" sheetId="1" r:id="rId1"/>
  </sheets>
  <definedNames>
    <definedName name="_xlnm.Print_Area" localSheetId="0">'UFRGS-PPGBCM-Aval. de Currículo'!$A$1:$Z$41</definedName>
    <definedName name="Patente">'UFRGS-PPGBCM-Aval. de Currículo'!$D$19</definedName>
    <definedName name="Qualis">'UFRGS-PPGBCM-Aval. de Currículo'!$D$13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40" i="1" l="1"/>
  <c r="Q6" i="1" s="1"/>
  <c r="E24" i="1" l="1"/>
  <c r="E23" i="1" s="1"/>
  <c r="F24" i="1"/>
  <c r="F23" i="1" s="1"/>
  <c r="G24" i="1"/>
  <c r="G23" i="1" s="1"/>
  <c r="H24" i="1"/>
  <c r="I24" i="1"/>
  <c r="J24" i="1"/>
  <c r="K24" i="1"/>
  <c r="L24" i="1"/>
  <c r="M24" i="1"/>
  <c r="N24" i="1"/>
  <c r="D24" i="1"/>
  <c r="D23" i="1" s="1"/>
  <c r="H23" i="1"/>
  <c r="I23" i="1"/>
  <c r="J23" i="1"/>
  <c r="K23" i="1"/>
  <c r="L23" i="1"/>
  <c r="M23" i="1"/>
  <c r="N23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D18" i="1"/>
  <c r="E12" i="1"/>
  <c r="E11" i="1" s="1"/>
  <c r="F12" i="1"/>
  <c r="F11" i="1" s="1"/>
  <c r="G12" i="1"/>
  <c r="G11" i="1" s="1"/>
  <c r="H12" i="1"/>
  <c r="H11" i="1" s="1"/>
  <c r="I12" i="1"/>
  <c r="I11" i="1" s="1"/>
  <c r="J12" i="1"/>
  <c r="J11" i="1" s="1"/>
  <c r="K12" i="1"/>
  <c r="K11" i="1" s="1"/>
  <c r="L12" i="1"/>
  <c r="M12" i="1"/>
  <c r="N12" i="1"/>
  <c r="O12" i="1"/>
  <c r="P12" i="1"/>
  <c r="Q12" i="1"/>
  <c r="R12" i="1"/>
  <c r="S12" i="1"/>
  <c r="T12" i="1"/>
  <c r="U12" i="1"/>
  <c r="V12" i="1"/>
  <c r="W12" i="1"/>
  <c r="D12" i="1"/>
  <c r="M11" i="1"/>
  <c r="N11" i="1"/>
  <c r="O11" i="1"/>
  <c r="P11" i="1"/>
  <c r="Q11" i="1"/>
  <c r="R11" i="1"/>
  <c r="S11" i="1"/>
  <c r="T11" i="1"/>
  <c r="U11" i="1"/>
  <c r="V11" i="1"/>
  <c r="W11" i="1"/>
  <c r="D11" i="1"/>
  <c r="L11" i="1"/>
  <c r="Y11" i="1" l="1"/>
  <c r="J29" i="1" l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O30" i="1"/>
  <c r="P30" i="1"/>
  <c r="Q30" i="1"/>
  <c r="R30" i="1"/>
  <c r="S30" i="1"/>
  <c r="T30" i="1"/>
  <c r="U30" i="1"/>
  <c r="V30" i="1"/>
  <c r="W30" i="1"/>
  <c r="N30" i="1"/>
  <c r="M30" i="1"/>
  <c r="L30" i="1"/>
  <c r="K30" i="1"/>
  <c r="J30" i="1"/>
  <c r="I30" i="1"/>
  <c r="I29" i="1" s="1"/>
  <c r="H30" i="1"/>
  <c r="H29" i="1" s="1"/>
  <c r="G30" i="1"/>
  <c r="G29" i="1" s="1"/>
  <c r="F30" i="1"/>
  <c r="F29" i="1" s="1"/>
  <c r="E30" i="1"/>
  <c r="E29" i="1" s="1"/>
  <c r="D30" i="1"/>
  <c r="D29" i="1" s="1"/>
  <c r="E17" i="1"/>
  <c r="Y36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F17" i="1"/>
  <c r="G17" i="1"/>
  <c r="H17" i="1"/>
  <c r="I17" i="1"/>
  <c r="D17" i="1"/>
  <c r="Y17" i="1" l="1"/>
  <c r="Y29" i="1"/>
  <c r="Y23" i="1" l="1"/>
  <c r="Z9" i="1" l="1"/>
  <c r="J6" i="1" s="1"/>
  <c r="O9" i="1"/>
  <c r="J4" i="1"/>
</calcChain>
</file>

<file path=xl/comments1.xml><?xml version="1.0" encoding="utf-8"?>
<comments xmlns="http://schemas.openxmlformats.org/spreadsheetml/2006/main">
  <authors>
    <author>cbt</author>
    <author>James T. Kirk</author>
    <author>Usuario</author>
    <author>Odir Dellagostin</author>
  </authors>
  <commentList>
    <comment ref="U6" authorId="0" shapeId="0">
      <text>
        <r>
          <rPr>
            <b/>
            <sz val="8"/>
            <color indexed="81"/>
            <rFont val="Tahoma"/>
            <family val="2"/>
          </rPr>
          <t>IMPORTANTE
Não haverá conferência dos documentos nem do preenchimento da planilha no ato de entrega; essa tarefa é de inteira responsabilidade do candidato.
Artigos classificados pelo candidato em qualis de outras áreas não serão contabilizados.
Os documentos comprobatórios devem ser organizados de forma a seguir a ordem apresentada nesta planilha.
Ajuda
Posicionando o cursor sobre locais que contenham um pequeno triângulo vermelho (como no canto superior direito deste quadro) será apresentada uma janela com detalhes sobre o preenchimento dos respectivos campos.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9" authorId="1" shapeId="0">
      <text>
        <r>
          <rPr>
            <sz val="8"/>
            <color indexed="81"/>
            <rFont val="Tahoma"/>
            <family val="2"/>
          </rPr>
          <t xml:space="preserve">Concedidas por Universidades ou instituições de ensino equivalentes.
</t>
        </r>
      </text>
    </comment>
    <comment ref="A10" authorId="2" shapeId="0">
      <text>
        <r>
          <rPr>
            <sz val="8"/>
            <color indexed="81"/>
            <rFont val="Tahoma"/>
            <family val="2"/>
          </rPr>
          <t>Somente serão considerados artigos já publicados e/ou aceitos.</t>
        </r>
      </text>
    </comment>
    <comment ref="M10" authorId="1" shapeId="0">
      <text>
        <r>
          <rPr>
            <sz val="8"/>
            <color indexed="81"/>
            <rFont val="Tahoma"/>
            <family val="2"/>
          </rPr>
          <t>IMPORTANTE:
Utilizar o qualis vigente no site da Capes (área de Veterinária).</t>
        </r>
      </text>
    </comment>
    <comment ref="A14" authorId="1" shapeId="0">
      <text>
        <r>
          <rPr>
            <sz val="8"/>
            <color indexed="81"/>
            <rFont val="Tahoma"/>
            <family val="2"/>
          </rPr>
          <t>Indique nos quadros ao lado o número do respectivo documento comprobatório.</t>
        </r>
      </text>
    </comment>
    <comment ref="A19" authorId="3" shapeId="0">
      <text>
        <r>
          <rPr>
            <sz val="8"/>
            <color indexed="81"/>
            <rFont val="Tahoma"/>
            <family val="2"/>
          </rPr>
          <t xml:space="preserve">Dep = Depositada = 4 pontos
Conc = Concedida = 20 pontos
Licenc = Licenciada = 50 pontos
</t>
        </r>
      </text>
    </comment>
    <comment ref="A20" authorId="3" shapeId="0">
      <text>
        <r>
          <rPr>
            <sz val="8"/>
            <color indexed="81"/>
            <rFont val="Tahoma"/>
            <family val="2"/>
          </rPr>
          <t>Indique nos quadros ao lado os números dos respectivos documentos comprobatórios.</t>
        </r>
      </text>
    </comment>
    <comment ref="A25" authorId="1" shapeId="0">
      <text>
        <r>
          <rPr>
            <sz val="8"/>
            <color indexed="81"/>
            <rFont val="Tahoma"/>
            <family val="2"/>
          </rPr>
          <t>Selecionar o tipo de indexador:
Liv.: Livro;
Cap.: Capítulo (50% dos pontos).</t>
        </r>
      </text>
    </comment>
    <comment ref="A26" authorId="1" shapeId="0">
      <text>
        <r>
          <rPr>
            <sz val="8"/>
            <color indexed="81"/>
            <rFont val="Tahoma"/>
            <family val="2"/>
          </rPr>
          <t>Indique nos quadros ao lado os números dos respectivos documentos comprobatórios.</t>
        </r>
      </text>
    </comment>
    <comment ref="A31" authorId="1" shapeId="0">
      <text>
        <r>
          <rPr>
            <sz val="8"/>
            <color indexed="81"/>
            <rFont val="Tahoma"/>
            <family val="2"/>
          </rPr>
          <t>Selecione o tipo de artigo:
Int..: edição internacional (resumos publicados em língua estrangeira ou apresentados em eventos que ocorreram fora do país de origem);
Nac.: edição nacional (50% dos pontos).</t>
        </r>
      </text>
    </comment>
    <comment ref="A32" authorId="1" shapeId="0">
      <text>
        <r>
          <rPr>
            <sz val="8"/>
            <color indexed="81"/>
            <rFont val="Tahoma"/>
            <family val="2"/>
          </rPr>
          <t>Indique nos quadros ao lado os números dos respectivos documentos comprobatórios.</t>
        </r>
      </text>
    </comment>
    <comment ref="A36" authorId="1" shapeId="0">
      <text>
        <r>
          <rPr>
            <sz val="8"/>
            <color indexed="81"/>
            <rFont val="Tahoma"/>
            <family val="2"/>
          </rPr>
          <t>Indique nos quadros ao lado os números dos respectivos documentos comprobatórios (1,0 ponto por prêmio).</t>
        </r>
      </text>
    </comment>
    <comment ref="A40" authorId="1" shapeId="0">
      <text>
        <r>
          <rPr>
            <sz val="8"/>
            <color indexed="81"/>
            <rFont val="Tahoma"/>
            <family val="2"/>
          </rPr>
          <t xml:space="preserve">Indicar o número do documento comprobatório (Histórico). Indique nos quadros ao lado o número de cada um dos conceitos obtidos no doutorado. </t>
        </r>
      </text>
    </comment>
  </commentList>
</comments>
</file>

<file path=xl/sharedStrings.xml><?xml version="1.0" encoding="utf-8"?>
<sst xmlns="http://schemas.openxmlformats.org/spreadsheetml/2006/main" count="70" uniqueCount="50">
  <si>
    <t>Orientador</t>
  </si>
  <si>
    <t>Mestrado</t>
  </si>
  <si>
    <t>Pontos</t>
  </si>
  <si>
    <t>Nac.</t>
  </si>
  <si>
    <t>Int.</t>
  </si>
  <si>
    <t>Fator</t>
  </si>
  <si>
    <t>Tipo</t>
  </si>
  <si>
    <t>Clique aqui para obter ajuda</t>
  </si>
  <si>
    <t>Cap.</t>
  </si>
  <si>
    <t>Local</t>
  </si>
  <si>
    <t>Liv.</t>
  </si>
  <si>
    <t>Pontos excedentes</t>
  </si>
  <si>
    <t>Qualis</t>
  </si>
  <si>
    <t/>
  </si>
  <si>
    <t>Dep.</t>
  </si>
  <si>
    <t>Conc.</t>
  </si>
  <si>
    <t>Licenc.</t>
  </si>
  <si>
    <t>Documento nº.</t>
  </si>
  <si>
    <t>Nº. de pontos</t>
  </si>
  <si>
    <t>A1</t>
  </si>
  <si>
    <t>A2</t>
  </si>
  <si>
    <t>B1</t>
  </si>
  <si>
    <t>B2</t>
  </si>
  <si>
    <t>B3</t>
  </si>
  <si>
    <t>B4</t>
  </si>
  <si>
    <t>1.1 Publicações em Periódicos</t>
  </si>
  <si>
    <t>1.2 Patentes</t>
  </si>
  <si>
    <t>1.3 Livro/Capítulo (com Corpo Editorial) Publicado na Área</t>
  </si>
  <si>
    <t>1.4 Trabalhos publicados em eventos científicos (Congressos, Simpósios, entre outros)</t>
  </si>
  <si>
    <t>1.5 Premiação em eventos científicos</t>
  </si>
  <si>
    <t>1 Atividades científicas e técnicas  (máximo 100 pontos)</t>
  </si>
  <si>
    <t>Candidato</t>
  </si>
  <si>
    <t xml:space="preserve"> Lista de Periódicos Indexados:</t>
  </si>
  <si>
    <t>Pontuação PDSE</t>
  </si>
  <si>
    <t>Qualis Capes</t>
  </si>
  <si>
    <t>A3</t>
  </si>
  <si>
    <t>A4</t>
  </si>
  <si>
    <t>Nº de conceitos</t>
  </si>
  <si>
    <t>A ou S</t>
  </si>
  <si>
    <t>B</t>
  </si>
  <si>
    <t>C</t>
  </si>
  <si>
    <t>D</t>
  </si>
  <si>
    <t>Histórico Doutorado</t>
  </si>
  <si>
    <t>(Doutorado)</t>
  </si>
  <si>
    <t>Histórico</t>
  </si>
  <si>
    <t xml:space="preserve"> Pontos</t>
  </si>
  <si>
    <t>2 Desempenho Acadêmico no Curso de Doutorado</t>
  </si>
  <si>
    <t>2- Histórico</t>
  </si>
  <si>
    <t>1- Excedentes</t>
  </si>
  <si>
    <t>1- Pontuação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</si>
</sst>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indexed="9"/>
      <name val="Arial"/>
      <family val="2"/>
    </font>
    <font>
      <i/>
      <sz val="1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8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theme="0"/>
      </patternFill>
    </fill>
  </fills>
  <borders count="60">
    <border>
      <left/>
      <right/>
      <top/>
      <bottom/>
      <diagonal/>
    </border>
    <border>
      <left/>
      <right/>
      <top/>
      <bottom style="thick">
        <color indexed="22"/>
      </bottom>
      <diagonal/>
    </border>
    <border>
      <left style="thick">
        <color indexed="22"/>
      </left>
      <right/>
      <top style="thick">
        <color indexed="22"/>
      </top>
      <bottom style="thick">
        <color indexed="22"/>
      </bottom>
      <diagonal/>
    </border>
    <border>
      <left/>
      <right/>
      <top style="thick">
        <color indexed="22"/>
      </top>
      <bottom style="thick">
        <color indexed="22"/>
      </bottom>
      <diagonal/>
    </border>
    <border>
      <left/>
      <right style="thick">
        <color indexed="22"/>
      </right>
      <top style="thick">
        <color indexed="22"/>
      </top>
      <bottom style="thick">
        <color indexed="22"/>
      </bottom>
      <diagonal/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  <diagonal/>
    </border>
    <border>
      <left style="thick">
        <color indexed="22"/>
      </left>
      <right/>
      <top style="thick">
        <color indexed="22"/>
      </top>
      <bottom/>
      <diagonal/>
    </border>
    <border>
      <left/>
      <right/>
      <top style="thick">
        <color indexed="22"/>
      </top>
      <bottom/>
      <diagonal/>
    </border>
    <border>
      <left style="thick">
        <color indexed="47"/>
      </left>
      <right style="thick">
        <color indexed="47"/>
      </right>
      <top style="thick">
        <color indexed="47"/>
      </top>
      <bottom style="thick">
        <color indexed="47"/>
      </bottom>
      <diagonal/>
    </border>
    <border>
      <left style="thick">
        <color indexed="22"/>
      </left>
      <right/>
      <top/>
      <bottom style="thick">
        <color indexed="22"/>
      </bottom>
      <diagonal/>
    </border>
    <border>
      <left/>
      <right style="thick">
        <color indexed="22"/>
      </right>
      <top/>
      <bottom/>
      <diagonal/>
    </border>
    <border>
      <left/>
      <right style="thick">
        <color indexed="22"/>
      </right>
      <top/>
      <bottom style="thick">
        <color indexed="22"/>
      </bottom>
      <diagonal/>
    </border>
    <border>
      <left style="thick">
        <color indexed="42"/>
      </left>
      <right style="thick">
        <color indexed="42"/>
      </right>
      <top style="thick">
        <color indexed="42"/>
      </top>
      <bottom style="thick">
        <color indexed="42"/>
      </bottom>
      <diagonal/>
    </border>
    <border>
      <left style="thick">
        <color indexed="42"/>
      </left>
      <right/>
      <top style="thick">
        <color indexed="42"/>
      </top>
      <bottom style="thick">
        <color indexed="42"/>
      </bottom>
      <diagonal/>
    </border>
    <border>
      <left style="thick">
        <color indexed="42"/>
      </left>
      <right style="thick">
        <color indexed="42"/>
      </right>
      <top/>
      <bottom style="thick">
        <color indexed="42"/>
      </bottom>
      <diagonal/>
    </border>
    <border>
      <left/>
      <right style="thick">
        <color indexed="42"/>
      </right>
      <top style="thick">
        <color indexed="42"/>
      </top>
      <bottom style="thick">
        <color indexed="42"/>
      </bottom>
      <diagonal/>
    </border>
    <border>
      <left style="thick">
        <color indexed="42"/>
      </left>
      <right/>
      <top style="thick">
        <color indexed="42"/>
      </top>
      <bottom/>
      <diagonal/>
    </border>
    <border>
      <left/>
      <right/>
      <top style="thick">
        <color indexed="42"/>
      </top>
      <bottom/>
      <diagonal/>
    </border>
    <border>
      <left/>
      <right style="thick">
        <color indexed="42"/>
      </right>
      <top style="thick">
        <color indexed="42"/>
      </top>
      <bottom/>
      <diagonal/>
    </border>
    <border>
      <left/>
      <right style="thick">
        <color indexed="47"/>
      </right>
      <top/>
      <bottom/>
      <diagonal/>
    </border>
    <border>
      <left/>
      <right/>
      <top/>
      <bottom style="thick">
        <color indexed="42"/>
      </bottom>
      <diagonal/>
    </border>
    <border>
      <left/>
      <right style="thick">
        <color indexed="47"/>
      </right>
      <top/>
      <bottom style="thick">
        <color indexed="42"/>
      </bottom>
      <diagonal/>
    </border>
    <border>
      <left style="thick">
        <color indexed="22"/>
      </left>
      <right/>
      <top/>
      <bottom/>
      <diagonal/>
    </border>
    <border>
      <left style="thick">
        <color indexed="47"/>
      </left>
      <right/>
      <top style="thick">
        <color indexed="47"/>
      </top>
      <bottom style="thick">
        <color indexed="47"/>
      </bottom>
      <diagonal/>
    </border>
    <border>
      <left/>
      <right style="thick">
        <color indexed="47"/>
      </right>
      <top style="thick">
        <color indexed="47"/>
      </top>
      <bottom style="thick">
        <color indexed="47"/>
      </bottom>
      <diagonal/>
    </border>
    <border>
      <left style="thick">
        <color indexed="47"/>
      </left>
      <right/>
      <top style="thick">
        <color indexed="42"/>
      </top>
      <bottom style="thick">
        <color indexed="42"/>
      </bottom>
      <diagonal/>
    </border>
    <border>
      <left/>
      <right style="thick">
        <color indexed="47"/>
      </right>
      <top style="thick">
        <color indexed="42"/>
      </top>
      <bottom style="thick">
        <color indexed="42"/>
      </bottom>
      <diagonal/>
    </border>
    <border>
      <left/>
      <right style="thick">
        <color indexed="42"/>
      </right>
      <top style="thick">
        <color rgb="FFCCFFCC"/>
      </top>
      <bottom style="thick">
        <color indexed="42"/>
      </bottom>
      <diagonal/>
    </border>
    <border>
      <left/>
      <right/>
      <top style="thick">
        <color rgb="FFCCFFCC"/>
      </top>
      <bottom/>
      <diagonal/>
    </border>
    <border>
      <left/>
      <right/>
      <top style="thick">
        <color indexed="22"/>
      </top>
      <bottom style="thick">
        <color rgb="FFCCFFCC"/>
      </bottom>
      <diagonal/>
    </border>
    <border>
      <left/>
      <right style="thick">
        <color indexed="42"/>
      </right>
      <top style="thick">
        <color rgb="FFCCFFCC"/>
      </top>
      <bottom/>
      <diagonal/>
    </border>
    <border>
      <left style="thick">
        <color indexed="42"/>
      </left>
      <right style="thick">
        <color indexed="42"/>
      </right>
      <top style="thick">
        <color rgb="FFCCFFCC"/>
      </top>
      <bottom style="thick">
        <color indexed="42"/>
      </bottom>
      <diagonal/>
    </border>
    <border>
      <left style="thick">
        <color indexed="22"/>
      </left>
      <right/>
      <top style="thick">
        <color indexed="42"/>
      </top>
      <bottom/>
      <diagonal/>
    </border>
    <border>
      <left style="thick">
        <color indexed="22"/>
      </left>
      <right/>
      <top/>
      <bottom style="thick">
        <color indexed="42"/>
      </bottom>
      <diagonal/>
    </border>
    <border>
      <left style="thick">
        <color indexed="42"/>
      </left>
      <right style="thick">
        <color indexed="22"/>
      </right>
      <top style="thick">
        <color indexed="42"/>
      </top>
      <bottom style="thick">
        <color indexed="42"/>
      </bottom>
      <diagonal/>
    </border>
    <border>
      <left style="thick">
        <color indexed="42"/>
      </left>
      <right style="thick">
        <color indexed="22"/>
      </right>
      <top style="thick">
        <color indexed="42"/>
      </top>
      <bottom/>
      <diagonal/>
    </border>
    <border>
      <left style="thick">
        <color indexed="22"/>
      </left>
      <right/>
      <top style="thick">
        <color indexed="22"/>
      </top>
      <bottom style="thick">
        <color rgb="FFCCFFCC"/>
      </bottom>
      <diagonal/>
    </border>
    <border>
      <left/>
      <right style="thick">
        <color indexed="22"/>
      </right>
      <top style="thick">
        <color indexed="22"/>
      </top>
      <bottom style="thick">
        <color rgb="FFCCFFCC"/>
      </bottom>
      <diagonal/>
    </border>
    <border>
      <left style="thick">
        <color indexed="22"/>
      </left>
      <right/>
      <top style="thick">
        <color rgb="FFCCFFCC"/>
      </top>
      <bottom/>
      <diagonal/>
    </border>
    <border>
      <left/>
      <right style="thick">
        <color indexed="22"/>
      </right>
      <top style="thick">
        <color rgb="FFCCFFCC"/>
      </top>
      <bottom/>
      <diagonal/>
    </border>
    <border>
      <left style="thick">
        <color indexed="42"/>
      </left>
      <right style="thick">
        <color indexed="22"/>
      </right>
      <top/>
      <bottom style="thick">
        <color indexed="42"/>
      </bottom>
      <diagonal/>
    </border>
    <border>
      <left style="thick">
        <color indexed="22"/>
      </left>
      <right style="thick">
        <color indexed="22"/>
      </right>
      <top style="thick">
        <color indexed="22"/>
      </top>
      <bottom/>
      <diagonal/>
    </border>
    <border>
      <left/>
      <right/>
      <top/>
      <bottom style="thick">
        <color rgb="FFCCFFCC"/>
      </bottom>
      <diagonal/>
    </border>
    <border>
      <left style="thick">
        <color indexed="47"/>
      </left>
      <right style="thick">
        <color indexed="42"/>
      </right>
      <top style="thick">
        <color indexed="42"/>
      </top>
      <bottom style="thick">
        <color rgb="FFCCFFCC"/>
      </bottom>
      <diagonal/>
    </border>
    <border>
      <left style="thick">
        <color indexed="42"/>
      </left>
      <right style="thick">
        <color indexed="42"/>
      </right>
      <top style="thick">
        <color indexed="42"/>
      </top>
      <bottom style="thick">
        <color rgb="FFCCFFCC"/>
      </bottom>
      <diagonal/>
    </border>
    <border>
      <left/>
      <right style="thick">
        <color indexed="22"/>
      </right>
      <top style="thick">
        <color indexed="42"/>
      </top>
      <bottom style="thick">
        <color rgb="FFCCFFCC"/>
      </bottom>
      <diagonal/>
    </border>
    <border>
      <left style="thick">
        <color indexed="47"/>
      </left>
      <right/>
      <top/>
      <bottom style="thick">
        <color rgb="FFCCFFCC"/>
      </bottom>
      <diagonal/>
    </border>
    <border>
      <left/>
      <right style="thick">
        <color indexed="42"/>
      </right>
      <top/>
      <bottom style="thick">
        <color rgb="FFCCFFCC"/>
      </bottom>
      <diagonal/>
    </border>
    <border>
      <left style="thick">
        <color indexed="42"/>
      </left>
      <right style="thick">
        <color indexed="42"/>
      </right>
      <top/>
      <bottom style="thick">
        <color rgb="FFCCFFCC"/>
      </bottom>
      <diagonal/>
    </border>
    <border>
      <left style="thick">
        <color indexed="47"/>
      </left>
      <right style="thick">
        <color indexed="47"/>
      </right>
      <top/>
      <bottom style="thick">
        <color indexed="47"/>
      </bottom>
      <diagonal/>
    </border>
    <border>
      <left/>
      <right/>
      <top style="thick">
        <color indexed="22"/>
      </top>
      <bottom style="thick">
        <color rgb="FFFFCC99"/>
      </bottom>
      <diagonal/>
    </border>
    <border>
      <left/>
      <right/>
      <top style="thick">
        <color indexed="42"/>
      </top>
      <bottom style="thick">
        <color indexed="42"/>
      </bottom>
      <diagonal/>
    </border>
    <border>
      <left/>
      <right style="thick">
        <color indexed="42"/>
      </right>
      <top style="thick">
        <color indexed="42"/>
      </top>
      <bottom style="thick">
        <color rgb="FFCCFFCC"/>
      </bottom>
      <diagonal/>
    </border>
    <border>
      <left style="thick">
        <color indexed="22"/>
      </left>
      <right/>
      <top/>
      <bottom style="thick">
        <color rgb="FFCCFFCC"/>
      </bottom>
      <diagonal/>
    </border>
    <border>
      <left/>
      <right style="thick">
        <color indexed="22"/>
      </right>
      <top style="thick">
        <color indexed="22"/>
      </top>
      <bottom/>
      <diagonal/>
    </border>
    <border>
      <left style="thick">
        <color indexed="42"/>
      </left>
      <right/>
      <top/>
      <bottom/>
      <diagonal/>
    </border>
    <border>
      <left/>
      <right style="thick">
        <color indexed="42"/>
      </right>
      <top/>
      <bottom style="thick">
        <color indexed="42"/>
      </bottom>
      <diagonal/>
    </border>
    <border>
      <left style="thick">
        <color indexed="42"/>
      </left>
      <right style="thick">
        <color indexed="22"/>
      </right>
      <top/>
      <bottom/>
      <diagonal/>
    </border>
    <border>
      <left style="thick">
        <color indexed="42"/>
      </left>
      <right style="thick">
        <color indexed="42"/>
      </right>
      <top style="thick">
        <color indexed="42"/>
      </top>
      <bottom/>
      <diagonal/>
    </border>
    <border>
      <left style="thick">
        <color indexed="42"/>
      </left>
      <right style="thick">
        <color indexed="42"/>
      </right>
      <top style="thick">
        <color indexed="42"/>
      </top>
      <bottom style="thick">
        <color indexed="22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5">
    <xf numFmtId="0" fontId="0" fillId="0" borderId="0" xfId="0"/>
    <xf numFmtId="0" fontId="1" fillId="2" borderId="2" xfId="0" applyFont="1" applyFill="1" applyBorder="1" applyAlignment="1" applyProtection="1">
      <alignment vertical="center"/>
    </xf>
    <xf numFmtId="0" fontId="0" fillId="2" borderId="3" xfId="0" applyFill="1" applyBorder="1" applyAlignment="1" applyProtection="1">
      <alignment vertical="center"/>
    </xf>
    <xf numFmtId="0" fontId="10" fillId="6" borderId="0" xfId="0" applyFont="1" applyFill="1" applyAlignment="1" applyProtection="1">
      <alignment vertical="center"/>
    </xf>
    <xf numFmtId="0" fontId="11" fillId="6" borderId="0" xfId="0" applyFont="1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1" fillId="2" borderId="5" xfId="0" applyFont="1" applyFill="1" applyBorder="1" applyAlignment="1" applyProtection="1">
      <alignment vertical="center"/>
    </xf>
    <xf numFmtId="0" fontId="0" fillId="2" borderId="5" xfId="0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1" fillId="6" borderId="0" xfId="0" applyFont="1" applyFill="1" applyBorder="1" applyAlignment="1" applyProtection="1">
      <alignment vertical="center"/>
    </xf>
    <xf numFmtId="0" fontId="2" fillId="5" borderId="12" xfId="0" applyNumberFormat="1" applyFont="1" applyFill="1" applyBorder="1" applyAlignment="1" applyProtection="1">
      <alignment horizontal="center" vertical="center"/>
    </xf>
    <xf numFmtId="0" fontId="2" fillId="5" borderId="15" xfId="0" applyNumberFormat="1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vertical="center"/>
    </xf>
    <xf numFmtId="0" fontId="0" fillId="2" borderId="2" xfId="0" applyFill="1" applyBorder="1" applyAlignment="1" applyProtection="1">
      <alignment vertical="center"/>
    </xf>
    <xf numFmtId="0" fontId="2" fillId="5" borderId="16" xfId="0" applyFont="1" applyFill="1" applyBorder="1" applyAlignment="1" applyProtection="1">
      <alignment vertical="center"/>
    </xf>
    <xf numFmtId="0" fontId="2" fillId="5" borderId="17" xfId="0" applyFont="1" applyFill="1" applyBorder="1" applyAlignment="1" applyProtection="1">
      <alignment vertical="center"/>
    </xf>
    <xf numFmtId="0" fontId="2" fillId="5" borderId="18" xfId="0" applyFont="1" applyFill="1" applyBorder="1" applyAlignment="1" applyProtection="1">
      <alignment vertical="center"/>
    </xf>
    <xf numFmtId="0" fontId="2" fillId="5" borderId="0" xfId="0" applyFont="1" applyFill="1" applyBorder="1" applyAlignment="1" applyProtection="1">
      <alignment vertical="center"/>
    </xf>
    <xf numFmtId="0" fontId="2" fillId="5" borderId="19" xfId="0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vertical="center"/>
    </xf>
    <xf numFmtId="1" fontId="2" fillId="0" borderId="8" xfId="0" applyNumberFormat="1" applyFont="1" applyFill="1" applyBorder="1" applyAlignment="1" applyProtection="1">
      <alignment horizontal="center" vertical="center"/>
      <protection locked="0"/>
    </xf>
    <xf numFmtId="164" fontId="2" fillId="5" borderId="8" xfId="0" applyNumberFormat="1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center" vertical="center"/>
    </xf>
    <xf numFmtId="164" fontId="2" fillId="0" borderId="8" xfId="0" applyNumberFormat="1" applyFont="1" applyFill="1" applyBorder="1" applyAlignment="1" applyProtection="1">
      <alignment horizontal="center" vertical="center"/>
      <protection locked="0"/>
    </xf>
    <xf numFmtId="2" fontId="2" fillId="0" borderId="12" xfId="0" applyNumberFormat="1" applyFont="1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11" fillId="6" borderId="0" xfId="0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2" borderId="29" xfId="0" applyFill="1" applyBorder="1" applyAlignment="1" applyProtection="1">
      <alignment vertical="center"/>
    </xf>
    <xf numFmtId="0" fontId="0" fillId="2" borderId="29" xfId="0" applyFill="1" applyBorder="1" applyAlignment="1" applyProtection="1">
      <alignment horizontal="center" vertical="center"/>
    </xf>
    <xf numFmtId="0" fontId="2" fillId="5" borderId="28" xfId="0" applyFont="1" applyFill="1" applyBorder="1" applyAlignment="1" applyProtection="1">
      <alignment vertical="center"/>
    </xf>
    <xf numFmtId="0" fontId="2" fillId="5" borderId="30" xfId="0" applyFont="1" applyFill="1" applyBorder="1" applyAlignment="1" applyProtection="1">
      <alignment vertical="center"/>
    </xf>
    <xf numFmtId="0" fontId="2" fillId="5" borderId="31" xfId="0" applyNumberFormat="1" applyFont="1" applyFill="1" applyBorder="1" applyAlignment="1" applyProtection="1">
      <alignment horizontal="center" vertical="center"/>
    </xf>
    <xf numFmtId="0" fontId="2" fillId="5" borderId="28" xfId="0" applyNumberFormat="1" applyFont="1" applyFill="1" applyBorder="1" applyAlignment="1" applyProtection="1">
      <alignment horizontal="center" vertical="center"/>
    </xf>
    <xf numFmtId="0" fontId="0" fillId="0" borderId="22" xfId="0" applyBorder="1" applyAlignment="1" applyProtection="1">
      <alignment vertical="center"/>
    </xf>
    <xf numFmtId="0" fontId="0" fillId="0" borderId="11" xfId="0" applyBorder="1" applyAlignment="1" applyProtection="1">
      <alignment horizontal="center" vertical="center"/>
    </xf>
    <xf numFmtId="164" fontId="2" fillId="5" borderId="10" xfId="0" applyNumberFormat="1" applyFont="1" applyFill="1" applyBorder="1" applyAlignment="1" applyProtection="1">
      <alignment horizontal="center" vertical="center"/>
    </xf>
    <xf numFmtId="0" fontId="2" fillId="5" borderId="32" xfId="0" applyFont="1" applyFill="1" applyBorder="1" applyAlignment="1" applyProtection="1">
      <alignment vertical="center"/>
    </xf>
    <xf numFmtId="0" fontId="2" fillId="5" borderId="22" xfId="0" applyFont="1" applyFill="1" applyBorder="1" applyAlignment="1" applyProtection="1">
      <alignment vertical="center"/>
    </xf>
    <xf numFmtId="164" fontId="12" fillId="5" borderId="35" xfId="0" applyNumberFormat="1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center" vertical="center"/>
    </xf>
    <xf numFmtId="0" fontId="9" fillId="2" borderId="36" xfId="0" applyFont="1" applyFill="1" applyBorder="1" applyAlignment="1" applyProtection="1">
      <alignment vertical="center"/>
    </xf>
    <xf numFmtId="0" fontId="0" fillId="2" borderId="37" xfId="0" applyFill="1" applyBorder="1" applyAlignment="1" applyProtection="1">
      <alignment horizontal="center" vertical="center"/>
    </xf>
    <xf numFmtId="0" fontId="2" fillId="5" borderId="38" xfId="0" applyFont="1" applyFill="1" applyBorder="1" applyAlignment="1" applyProtection="1">
      <alignment vertical="center"/>
    </xf>
    <xf numFmtId="164" fontId="2" fillId="5" borderId="39" xfId="0" applyNumberFormat="1" applyFont="1" applyFill="1" applyBorder="1" applyAlignment="1" applyProtection="1">
      <alignment horizontal="center" vertical="center"/>
    </xf>
    <xf numFmtId="164" fontId="2" fillId="7" borderId="40" xfId="0" applyNumberFormat="1" applyFont="1" applyFill="1" applyBorder="1" applyAlignment="1" applyProtection="1">
      <alignment horizontal="center" vertical="center"/>
    </xf>
    <xf numFmtId="2" fontId="2" fillId="0" borderId="14" xfId="0" applyNumberFormat="1" applyFont="1" applyFill="1" applyBorder="1" applyAlignment="1" applyProtection="1">
      <alignment horizontal="center" vertical="center"/>
    </xf>
    <xf numFmtId="2" fontId="2" fillId="0" borderId="2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2" fillId="2" borderId="29" xfId="0" applyFont="1" applyFill="1" applyBorder="1" applyAlignment="1" applyProtection="1">
      <alignment horizontal="center" vertical="center"/>
    </xf>
    <xf numFmtId="0" fontId="5" fillId="4" borderId="7" xfId="1" applyFill="1" applyBorder="1" applyAlignment="1" applyProtection="1">
      <alignment vertical="center"/>
    </xf>
    <xf numFmtId="0" fontId="2" fillId="5" borderId="43" xfId="0" applyNumberFormat="1" applyFont="1" applyFill="1" applyBorder="1" applyAlignment="1" applyProtection="1">
      <alignment horizontal="center" vertical="center"/>
    </xf>
    <xf numFmtId="0" fontId="2" fillId="5" borderId="44" xfId="0" applyNumberFormat="1" applyFont="1" applyFill="1" applyBorder="1" applyAlignment="1" applyProtection="1">
      <alignment horizontal="center" vertical="center"/>
    </xf>
    <xf numFmtId="164" fontId="2" fillId="5" borderId="45" xfId="0" applyNumberFormat="1" applyFont="1" applyFill="1" applyBorder="1" applyAlignment="1" applyProtection="1">
      <alignment horizontal="center" vertical="center"/>
    </xf>
    <xf numFmtId="0" fontId="2" fillId="5" borderId="46" xfId="0" applyNumberFormat="1" applyFont="1" applyFill="1" applyBorder="1" applyAlignment="1" applyProtection="1">
      <alignment horizontal="center" vertical="center"/>
    </xf>
    <xf numFmtId="0" fontId="2" fillId="5" borderId="42" xfId="0" applyNumberFormat="1" applyFont="1" applyFill="1" applyBorder="1" applyAlignment="1" applyProtection="1">
      <alignment horizontal="center" vertical="center"/>
    </xf>
    <xf numFmtId="0" fontId="2" fillId="5" borderId="47" xfId="0" applyNumberFormat="1" applyFont="1" applyFill="1" applyBorder="1" applyAlignment="1" applyProtection="1">
      <alignment horizontal="center" vertical="center"/>
    </xf>
    <xf numFmtId="0" fontId="2" fillId="5" borderId="48" xfId="0" applyNumberFormat="1" applyFont="1" applyFill="1" applyBorder="1" applyAlignment="1" applyProtection="1">
      <alignment horizontal="center" vertical="center"/>
    </xf>
    <xf numFmtId="0" fontId="2" fillId="0" borderId="49" xfId="0" applyNumberFormat="1" applyFont="1" applyFill="1" applyBorder="1" applyAlignment="1" applyProtection="1">
      <alignment horizontal="center" vertical="center"/>
      <protection locked="0"/>
    </xf>
    <xf numFmtId="0" fontId="9" fillId="7" borderId="22" xfId="0" applyFont="1" applyFill="1" applyBorder="1" applyAlignment="1" applyProtection="1">
      <alignment vertical="center"/>
    </xf>
    <xf numFmtId="0" fontId="0" fillId="7" borderId="0" xfId="0" applyFill="1" applyBorder="1" applyAlignment="1" applyProtection="1">
      <alignment vertical="center"/>
    </xf>
    <xf numFmtId="0" fontId="0" fillId="7" borderId="50" xfId="0" applyFill="1" applyBorder="1" applyAlignment="1" applyProtection="1">
      <alignment vertical="center"/>
    </xf>
    <xf numFmtId="0" fontId="2" fillId="7" borderId="0" xfId="0" applyFont="1" applyFill="1" applyBorder="1" applyAlignment="1" applyProtection="1">
      <alignment horizontal="center" vertical="center"/>
    </xf>
    <xf numFmtId="0" fontId="0" fillId="7" borderId="10" xfId="0" applyFill="1" applyBorder="1" applyAlignment="1" applyProtection="1">
      <alignment horizontal="center" vertical="center"/>
    </xf>
    <xf numFmtId="1" fontId="2" fillId="0" borderId="8" xfId="0" applyNumberFormat="1" applyFont="1" applyFill="1" applyBorder="1" applyAlignment="1" applyProtection="1">
      <alignment horizontal="center" vertical="center"/>
    </xf>
    <xf numFmtId="0" fontId="0" fillId="6" borderId="0" xfId="0" applyFill="1" applyAlignment="1" applyProtection="1">
      <alignment vertical="center"/>
    </xf>
    <xf numFmtId="0" fontId="0" fillId="6" borderId="0" xfId="0" applyFill="1" applyBorder="1" applyAlignment="1" applyProtection="1">
      <alignment vertical="center"/>
    </xf>
    <xf numFmtId="0" fontId="9" fillId="8" borderId="36" xfId="0" applyFont="1" applyFill="1" applyBorder="1" applyAlignment="1" applyProtection="1">
      <alignment vertical="center"/>
    </xf>
    <xf numFmtId="0" fontId="0" fillId="8" borderId="29" xfId="0" applyFill="1" applyBorder="1" applyAlignment="1" applyProtection="1">
      <alignment vertical="center"/>
    </xf>
    <xf numFmtId="0" fontId="2" fillId="5" borderId="13" xfId="0" applyNumberFormat="1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2" fontId="2" fillId="0" borderId="3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9" fillId="2" borderId="41" xfId="0" applyFont="1" applyFill="1" applyBorder="1" applyAlignment="1">
      <alignment vertical="center"/>
    </xf>
    <xf numFmtId="0" fontId="0" fillId="2" borderId="41" xfId="0" applyFill="1" applyBorder="1" applyAlignment="1">
      <alignment vertical="center"/>
    </xf>
    <xf numFmtId="0" fontId="0" fillId="2" borderId="36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0" fontId="2" fillId="5" borderId="38" xfId="0" applyFont="1" applyFill="1" applyBorder="1" applyAlignment="1">
      <alignment vertical="center"/>
    </xf>
    <xf numFmtId="0" fontId="2" fillId="5" borderId="28" xfId="0" applyFont="1" applyFill="1" applyBorder="1" applyAlignment="1">
      <alignment vertical="center"/>
    </xf>
    <xf numFmtId="0" fontId="2" fillId="5" borderId="30" xfId="0" applyFont="1" applyFill="1" applyBorder="1" applyAlignment="1">
      <alignment vertical="center"/>
    </xf>
    <xf numFmtId="0" fontId="2" fillId="5" borderId="3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2" fillId="5" borderId="22" xfId="0" applyFont="1" applyFill="1" applyBorder="1" applyAlignment="1">
      <alignment vertical="center"/>
    </xf>
    <xf numFmtId="0" fontId="2" fillId="5" borderId="19" xfId="0" applyFont="1" applyFill="1" applyBorder="1" applyAlignment="1">
      <alignment vertical="center"/>
    </xf>
    <xf numFmtId="164" fontId="2" fillId="5" borderId="8" xfId="0" applyNumberFormat="1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164" fontId="2" fillId="0" borderId="8" xfId="0" applyNumberFormat="1" applyFont="1" applyBorder="1" applyAlignment="1" applyProtection="1">
      <alignment horizontal="center" vertical="center"/>
      <protection locked="0"/>
    </xf>
    <xf numFmtId="0" fontId="2" fillId="5" borderId="33" xfId="0" applyFont="1" applyFill="1" applyBorder="1" applyAlignment="1">
      <alignment vertical="center"/>
    </xf>
    <xf numFmtId="0" fontId="2" fillId="5" borderId="20" xfId="0" applyFont="1" applyFill="1" applyBorder="1" applyAlignment="1">
      <alignment vertical="center"/>
    </xf>
    <xf numFmtId="0" fontId="2" fillId="5" borderId="21" xfId="0" applyFont="1" applyFill="1" applyBorder="1" applyAlignment="1">
      <alignment vertical="center"/>
    </xf>
    <xf numFmtId="1" fontId="2" fillId="0" borderId="8" xfId="0" applyNumberFormat="1" applyFont="1" applyBorder="1" applyAlignment="1" applyProtection="1">
      <alignment horizontal="center" vertical="center"/>
      <protection locked="0"/>
    </xf>
    <xf numFmtId="0" fontId="2" fillId="5" borderId="43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164" fontId="2" fillId="5" borderId="45" xfId="0" applyNumberFormat="1" applyFont="1" applyFill="1" applyBorder="1" applyAlignment="1">
      <alignment horizontal="center" vertical="center"/>
    </xf>
    <xf numFmtId="0" fontId="0" fillId="0" borderId="9" xfId="0" applyBorder="1" applyAlignment="1" applyProtection="1">
      <alignment vertical="center"/>
    </xf>
    <xf numFmtId="0" fontId="2" fillId="7" borderId="0" xfId="0" applyNumberFormat="1" applyFont="1" applyFill="1" applyBorder="1" applyAlignment="1" applyProtection="1">
      <alignment horizontal="center" vertical="center"/>
    </xf>
    <xf numFmtId="2" fontId="2" fillId="7" borderId="0" xfId="0" applyNumberFormat="1" applyFont="1" applyFill="1" applyBorder="1" applyAlignment="1" applyProtection="1">
      <alignment horizontal="center" vertical="center"/>
    </xf>
    <xf numFmtId="0" fontId="2" fillId="7" borderId="42" xfId="0" applyNumberFormat="1" applyFont="1" applyFill="1" applyBorder="1" applyAlignment="1" applyProtection="1">
      <alignment horizontal="center" vertical="center"/>
    </xf>
    <xf numFmtId="0" fontId="2" fillId="5" borderId="52" xfId="0" applyNumberFormat="1" applyFont="1" applyFill="1" applyBorder="1" applyAlignment="1" applyProtection="1">
      <alignment horizontal="center" vertical="center"/>
    </xf>
    <xf numFmtId="0" fontId="2" fillId="5" borderId="44" xfId="0" applyNumberFormat="1" applyFont="1" applyFill="1" applyBorder="1" applyAlignment="1" applyProtection="1">
      <alignment horizontal="left" vertical="center"/>
    </xf>
    <xf numFmtId="0" fontId="3" fillId="5" borderId="18" xfId="0" applyNumberFormat="1" applyFont="1" applyFill="1" applyBorder="1" applyAlignment="1" applyProtection="1">
      <alignment vertical="center"/>
    </xf>
    <xf numFmtId="0" fontId="0" fillId="7" borderId="7" xfId="0" applyFill="1" applyBorder="1" applyAlignment="1" applyProtection="1">
      <alignment vertical="center"/>
    </xf>
    <xf numFmtId="0" fontId="2" fillId="0" borderId="22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horizontal="center" vertical="center"/>
    </xf>
    <xf numFmtId="0" fontId="0" fillId="7" borderId="22" xfId="0" applyFill="1" applyBorder="1" applyAlignment="1" applyProtection="1">
      <alignment vertical="center"/>
    </xf>
    <xf numFmtId="0" fontId="0" fillId="7" borderId="10" xfId="0" applyFill="1" applyBorder="1" applyAlignment="1" applyProtection="1">
      <alignment vertical="center"/>
    </xf>
    <xf numFmtId="0" fontId="2" fillId="5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0" fillId="8" borderId="0" xfId="0" applyFill="1" applyAlignment="1" applyProtection="1">
      <alignment vertical="center"/>
    </xf>
    <xf numFmtId="0" fontId="0" fillId="8" borderId="0" xfId="0" applyFill="1" applyAlignment="1" applyProtection="1">
      <alignment horizontal="center" vertical="center"/>
    </xf>
    <xf numFmtId="164" fontId="2" fillId="8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vertical="center"/>
    </xf>
    <xf numFmtId="0" fontId="2" fillId="7" borderId="54" xfId="0" applyFont="1" applyFill="1" applyBorder="1" applyAlignment="1">
      <alignment horizontal="center" vertical="center"/>
    </xf>
    <xf numFmtId="0" fontId="2" fillId="5" borderId="0" xfId="0" applyFont="1" applyFill="1" applyAlignment="1">
      <alignment vertical="center"/>
    </xf>
    <xf numFmtId="0" fontId="2" fillId="5" borderId="55" xfId="0" applyFont="1" applyFill="1" applyBorder="1" applyAlignment="1">
      <alignment vertical="center"/>
    </xf>
    <xf numFmtId="0" fontId="2" fillId="5" borderId="55" xfId="0" applyFont="1" applyFill="1" applyBorder="1" applyAlignment="1">
      <alignment horizontal="center" vertical="center"/>
    </xf>
    <xf numFmtId="0" fontId="4" fillId="7" borderId="0" xfId="0" applyFont="1" applyFill="1" applyAlignment="1">
      <alignment vertical="center"/>
    </xf>
    <xf numFmtId="0" fontId="11" fillId="7" borderId="0" xfId="0" applyFont="1" applyFill="1" applyAlignment="1">
      <alignment vertical="center"/>
    </xf>
    <xf numFmtId="0" fontId="2" fillId="5" borderId="0" xfId="0" applyFont="1" applyFill="1" applyAlignment="1">
      <alignment horizontal="center" vertical="center"/>
    </xf>
    <xf numFmtId="0" fontId="2" fillId="5" borderId="56" xfId="0" applyFont="1" applyFill="1" applyBorder="1" applyAlignment="1">
      <alignment horizontal="left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57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vertical="center"/>
    </xf>
    <xf numFmtId="0" fontId="2" fillId="7" borderId="1" xfId="0" applyFont="1" applyFill="1" applyBorder="1" applyAlignment="1">
      <alignment horizontal="center" vertical="top"/>
    </xf>
    <xf numFmtId="0" fontId="2" fillId="0" borderId="0" xfId="0" applyFont="1" applyFill="1" applyBorder="1" applyAlignment="1" applyProtection="1">
      <alignment horizontal="center" vertical="center"/>
    </xf>
    <xf numFmtId="164" fontId="2" fillId="0" borderId="10" xfId="0" applyNumberFormat="1" applyFont="1" applyFill="1" applyBorder="1" applyAlignment="1" applyProtection="1">
      <alignment horizontal="center" vertical="center"/>
    </xf>
    <xf numFmtId="0" fontId="4" fillId="7" borderId="0" xfId="0" applyFont="1" applyFill="1" applyBorder="1" applyAlignment="1">
      <alignment vertical="center"/>
    </xf>
    <xf numFmtId="0" fontId="2" fillId="5" borderId="58" xfId="0" applyFont="1" applyFill="1" applyBorder="1" applyAlignment="1">
      <alignment horizontal="center" vertical="center"/>
    </xf>
    <xf numFmtId="1" fontId="2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5" borderId="9" xfId="0" applyFont="1" applyFill="1" applyBorder="1" applyAlignment="1">
      <alignment horizontal="left" vertical="center"/>
    </xf>
    <xf numFmtId="0" fontId="11" fillId="7" borderId="1" xfId="0" applyFont="1" applyFill="1" applyBorder="1" applyAlignment="1">
      <alignment vertical="center"/>
    </xf>
    <xf numFmtId="0" fontId="2" fillId="5" borderId="59" xfId="0" applyFont="1" applyFill="1" applyBorder="1" applyAlignment="1">
      <alignment horizontal="center" vertical="center"/>
    </xf>
    <xf numFmtId="0" fontId="2" fillId="5" borderId="59" xfId="0" applyFont="1" applyFill="1" applyBorder="1" applyAlignment="1">
      <alignment horizontal="center"/>
    </xf>
    <xf numFmtId="164" fontId="2" fillId="5" borderId="11" xfId="0" applyNumberFormat="1" applyFont="1" applyFill="1" applyBorder="1" applyAlignment="1">
      <alignment horizontal="center" vertical="center"/>
    </xf>
    <xf numFmtId="0" fontId="2" fillId="5" borderId="12" xfId="0" applyNumberFormat="1" applyFont="1" applyFill="1" applyBorder="1" applyAlignment="1" applyProtection="1">
      <alignment horizontal="left" vertical="center"/>
    </xf>
    <xf numFmtId="0" fontId="2" fillId="5" borderId="6" xfId="0" applyFont="1" applyFill="1" applyBorder="1" applyAlignment="1">
      <alignment vertical="center"/>
    </xf>
    <xf numFmtId="0" fontId="2" fillId="7" borderId="7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5" fillId="9" borderId="42" xfId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7" borderId="22" xfId="0" applyNumberFormat="1" applyFont="1" applyFill="1" applyBorder="1" applyAlignment="1" applyProtection="1">
      <alignment horizontal="center" vertical="center"/>
    </xf>
    <xf numFmtId="0" fontId="2" fillId="7" borderId="0" xfId="0" applyNumberFormat="1" applyFont="1" applyFill="1" applyBorder="1" applyAlignment="1" applyProtection="1">
      <alignment horizontal="center" vertical="center"/>
    </xf>
    <xf numFmtId="0" fontId="2" fillId="7" borderId="53" xfId="0" applyNumberFormat="1" applyFont="1" applyFill="1" applyBorder="1" applyAlignment="1" applyProtection="1">
      <alignment horizontal="center" vertical="center"/>
    </xf>
    <xf numFmtId="0" fontId="2" fillId="7" borderId="42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0" fontId="0" fillId="0" borderId="4" xfId="0" applyFill="1" applyBorder="1" applyAlignment="1" applyProtection="1">
      <alignment vertical="center"/>
      <protection locked="0"/>
    </xf>
    <xf numFmtId="0" fontId="8" fillId="3" borderId="2" xfId="0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2" fillId="5" borderId="25" xfId="0" applyNumberFormat="1" applyFont="1" applyFill="1" applyBorder="1" applyAlignment="1" applyProtection="1">
      <alignment horizontal="left" vertical="center"/>
    </xf>
    <xf numFmtId="0" fontId="2" fillId="5" borderId="15" xfId="0" applyNumberFormat="1" applyFont="1" applyFill="1" applyBorder="1" applyAlignment="1" applyProtection="1">
      <alignment horizontal="left" vertical="center"/>
    </xf>
    <xf numFmtId="2" fontId="3" fillId="0" borderId="23" xfId="0" applyNumberFormat="1" applyFont="1" applyFill="1" applyBorder="1" applyAlignment="1" applyProtection="1">
      <alignment horizontal="center" vertical="center"/>
    </xf>
    <xf numFmtId="2" fontId="3" fillId="0" borderId="24" xfId="0" applyNumberFormat="1" applyFont="1" applyBorder="1" applyAlignment="1" applyProtection="1">
      <alignment horizontal="center" vertical="center"/>
    </xf>
    <xf numFmtId="2" fontId="2" fillId="0" borderId="23" xfId="0" applyNumberFormat="1" applyFont="1" applyFill="1" applyBorder="1" applyAlignment="1" applyProtection="1">
      <alignment horizontal="center" vertical="center"/>
    </xf>
    <xf numFmtId="2" fontId="2" fillId="0" borderId="24" xfId="0" applyNumberFormat="1" applyFont="1" applyBorder="1" applyAlignment="1" applyProtection="1">
      <alignment horizontal="center" vertical="center"/>
    </xf>
    <xf numFmtId="0" fontId="3" fillId="5" borderId="51" xfId="0" applyNumberFormat="1" applyFont="1" applyFill="1" applyBorder="1" applyAlignment="1" applyProtection="1">
      <alignment horizontal="left" vertical="center"/>
    </xf>
    <xf numFmtId="0" fontId="3" fillId="5" borderId="26" xfId="0" applyNumberFormat="1" applyFont="1" applyFill="1" applyBorder="1" applyAlignment="1" applyProtection="1">
      <alignment horizontal="left" vertical="center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colors>
    <mruColors>
      <color rgb="FF969696"/>
      <color rgb="FFFFCC99"/>
      <color rgb="FFC0C0C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159731</xdr:colOff>
      <xdr:row>3</xdr:row>
      <xdr:rowOff>139675</xdr:rowOff>
    </xdr:from>
    <xdr:to>
      <xdr:col>4</xdr:col>
      <xdr:colOff>66675</xdr:colOff>
      <xdr:row>6</xdr:row>
      <xdr:rowOff>70518</xdr:rowOff>
    </xdr:to>
    <xdr:pic>
      <xdr:nvPicPr>
        <xdr:cNvPr id="3" name="Imagem 2" descr="compacta_preto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2631" y="520675"/>
          <a:ext cx="935644" cy="5023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ucupira.capes.gov.br/sucupira/public/consultas/coleta/veiculoPublicacaoQualis/listaConsultaGeralPeriodicos.js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362"/>
  <sheetViews>
    <sheetView showGridLines="0" tabSelected="1" zoomScaleNormal="100" zoomScalePageLayoutView="130" workbookViewId="0">
      <selection activeCell="Q2" sqref="Q2:Z2"/>
    </sheetView>
  </sheetViews>
  <sheetFormatPr defaultColWidth="8.85546875" defaultRowHeight="12.75" x14ac:dyDescent="0.2"/>
  <cols>
    <col min="1" max="14" width="5.140625" style="5" customWidth="1"/>
    <col min="15" max="15" width="5.7109375" style="5" customWidth="1"/>
    <col min="16" max="23" width="5.140625" style="5" customWidth="1"/>
    <col min="24" max="24" width="4.7109375" style="5" customWidth="1"/>
    <col min="25" max="25" width="6.28515625" style="27" customWidth="1"/>
    <col min="26" max="26" width="6.85546875" style="27" customWidth="1"/>
    <col min="27" max="27" width="9.7109375" style="4" customWidth="1"/>
    <col min="28" max="29" width="9.42578125" style="4" customWidth="1"/>
    <col min="30" max="32" width="8.85546875" style="4"/>
    <col min="33" max="16384" width="8.85546875" style="5"/>
  </cols>
  <sheetData>
    <row r="1" spans="1:52" ht="15" customHeight="1" thickBot="1" x14ac:dyDescent="0.25">
      <c r="A1" s="160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4" t="s">
        <v>1</v>
      </c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</row>
    <row r="2" spans="1:52" ht="15" customHeight="1" thickTop="1" thickBot="1" x14ac:dyDescent="0.25">
      <c r="A2" s="6"/>
      <c r="B2" s="6" t="s">
        <v>33</v>
      </c>
      <c r="C2" s="7"/>
      <c r="D2" s="7"/>
      <c r="E2" s="7"/>
      <c r="F2" s="7"/>
      <c r="G2" s="113"/>
      <c r="H2" s="113"/>
      <c r="I2" s="113"/>
      <c r="J2" s="113"/>
      <c r="K2" s="113"/>
      <c r="L2" s="113"/>
      <c r="M2" s="113"/>
      <c r="N2" s="1" t="s">
        <v>31</v>
      </c>
      <c r="O2" s="2"/>
      <c r="P2" s="2"/>
      <c r="Q2" s="161"/>
      <c r="R2" s="162"/>
      <c r="S2" s="162"/>
      <c r="T2" s="162"/>
      <c r="U2" s="162"/>
      <c r="V2" s="162"/>
      <c r="W2" s="162"/>
      <c r="X2" s="162"/>
      <c r="Y2" s="162"/>
      <c r="Z2" s="163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</row>
    <row r="3" spans="1:52" s="9" customFormat="1" ht="18" hidden="1" customHeight="1" thickTop="1" thickBot="1" x14ac:dyDescent="0.25">
      <c r="A3" s="114"/>
      <c r="B3" s="8"/>
      <c r="C3" s="8"/>
      <c r="D3" s="8"/>
      <c r="E3" s="8"/>
      <c r="F3" s="8"/>
      <c r="G3" s="8"/>
      <c r="H3" s="8"/>
      <c r="I3" s="8"/>
      <c r="J3" s="8"/>
      <c r="Y3" s="31"/>
      <c r="Z3" s="115"/>
      <c r="AA3" s="10"/>
      <c r="AB3" s="10"/>
      <c r="AC3" s="10"/>
      <c r="AD3" s="10"/>
      <c r="AE3" s="10"/>
      <c r="AF3" s="10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</row>
    <row r="4" spans="1:52" ht="15" customHeight="1" thickTop="1" thickBot="1" x14ac:dyDescent="0.25">
      <c r="A4" s="116"/>
      <c r="B4" s="107"/>
      <c r="C4" s="107"/>
      <c r="D4" s="65"/>
      <c r="E4" s="65"/>
      <c r="F4" s="65"/>
      <c r="G4" s="112" t="s">
        <v>49</v>
      </c>
      <c r="H4" s="65"/>
      <c r="I4" s="65"/>
      <c r="J4" s="169">
        <f>O9</f>
        <v>0</v>
      </c>
      <c r="K4" s="170"/>
      <c r="L4" s="167" t="s">
        <v>45</v>
      </c>
      <c r="M4" s="168"/>
      <c r="N4" s="6" t="s">
        <v>0</v>
      </c>
      <c r="O4" s="7"/>
      <c r="P4" s="7"/>
      <c r="Q4" s="161"/>
      <c r="R4" s="162"/>
      <c r="S4" s="162"/>
      <c r="T4" s="162"/>
      <c r="U4" s="162"/>
      <c r="V4" s="162"/>
      <c r="W4" s="162"/>
      <c r="X4" s="162"/>
      <c r="Y4" s="162"/>
      <c r="Z4" s="163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</row>
    <row r="5" spans="1:52" ht="15" customHeight="1" thickTop="1" thickBot="1" x14ac:dyDescent="0.25">
      <c r="A5" s="116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17"/>
      <c r="AA5" s="3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</row>
    <row r="6" spans="1:52" ht="15" customHeight="1" thickTop="1" thickBot="1" x14ac:dyDescent="0.25">
      <c r="A6" s="156"/>
      <c r="B6" s="157"/>
      <c r="C6" s="157"/>
      <c r="D6" s="108"/>
      <c r="E6" s="108"/>
      <c r="F6" s="107"/>
      <c r="G6" s="173" t="s">
        <v>48</v>
      </c>
      <c r="H6" s="173"/>
      <c r="I6" s="174"/>
      <c r="J6" s="171">
        <f>Z9</f>
        <v>0</v>
      </c>
      <c r="K6" s="172"/>
      <c r="L6" s="150" t="s">
        <v>45</v>
      </c>
      <c r="M6" s="65"/>
      <c r="N6" s="173" t="s">
        <v>47</v>
      </c>
      <c r="O6" s="173"/>
      <c r="P6" s="174"/>
      <c r="Q6" s="171">
        <f>Y40</f>
        <v>0</v>
      </c>
      <c r="R6" s="172"/>
      <c r="S6" s="150" t="s">
        <v>45</v>
      </c>
      <c r="T6" s="65"/>
      <c r="U6" s="164" t="s">
        <v>7</v>
      </c>
      <c r="V6" s="165"/>
      <c r="W6" s="165"/>
      <c r="X6" s="165"/>
      <c r="Y6" s="166"/>
      <c r="Z6" s="117"/>
      <c r="AA6" s="3" t="s">
        <v>19</v>
      </c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</row>
    <row r="7" spans="1:52" ht="15" customHeight="1" thickTop="1" thickBot="1" x14ac:dyDescent="0.25">
      <c r="A7" s="158"/>
      <c r="B7" s="159"/>
      <c r="C7" s="159"/>
      <c r="D7" s="109"/>
      <c r="E7" s="109"/>
      <c r="F7" s="109"/>
      <c r="G7" s="110"/>
      <c r="H7" s="111"/>
      <c r="I7" s="57"/>
      <c r="J7" s="11"/>
      <c r="K7" s="11"/>
      <c r="L7" s="11"/>
      <c r="M7" s="74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117"/>
      <c r="AA7" s="3" t="s">
        <v>20</v>
      </c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</row>
    <row r="8" spans="1:52" ht="9.9499999999999993" customHeight="1" thickTop="1" thickBot="1" x14ac:dyDescent="0.25">
      <c r="A8" s="106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3"/>
      <c r="Z8" s="39"/>
      <c r="AA8" s="3" t="s">
        <v>35</v>
      </c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</row>
    <row r="9" spans="1:52" ht="15" customHeight="1" thickTop="1" thickBot="1" x14ac:dyDescent="0.25">
      <c r="A9" s="75" t="s">
        <v>30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155" t="s">
        <v>2</v>
      </c>
      <c r="N9" s="155"/>
      <c r="O9" s="77">
        <f>IF(SUM(Y11,Y17,Y23,Y29,Y36)&gt;=100,100,SUM(Y11,Y17,Y23,Y29,Y36))</f>
        <v>0</v>
      </c>
      <c r="P9" s="78"/>
      <c r="Q9" s="78"/>
      <c r="R9" s="79"/>
      <c r="S9" s="79"/>
      <c r="T9" s="79"/>
      <c r="U9" s="78"/>
      <c r="V9" s="78"/>
      <c r="W9" s="79" t="s">
        <v>11</v>
      </c>
      <c r="X9" s="79"/>
      <c r="Y9" s="80"/>
      <c r="Z9" s="81">
        <f>IF(SUM(Y11,Y17,Y23,Y29,Y36)&gt;=100,SUM(Y11,Y17,Y23,Y29,Y36)-100,0)</f>
        <v>0</v>
      </c>
      <c r="AA9" s="3" t="s">
        <v>36</v>
      </c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</row>
    <row r="10" spans="1:52" ht="15" customHeight="1" thickTop="1" thickBot="1" x14ac:dyDescent="0.25">
      <c r="A10" s="82" t="s">
        <v>25</v>
      </c>
      <c r="B10" s="83"/>
      <c r="C10" s="83"/>
      <c r="D10" s="83"/>
      <c r="E10" s="83"/>
      <c r="F10" s="84"/>
      <c r="G10" s="85"/>
      <c r="H10" s="85"/>
      <c r="I10" s="85"/>
      <c r="J10" s="85"/>
      <c r="K10" s="85"/>
      <c r="L10" s="55"/>
      <c r="M10" s="87" t="s">
        <v>32</v>
      </c>
      <c r="N10" s="86"/>
      <c r="O10" s="55"/>
      <c r="P10" s="55"/>
      <c r="Q10" s="55"/>
      <c r="R10" s="154" t="s">
        <v>34</v>
      </c>
      <c r="S10" s="154"/>
      <c r="T10" s="154"/>
      <c r="U10" s="120"/>
      <c r="V10" s="120"/>
      <c r="W10" s="120"/>
      <c r="X10" s="120"/>
      <c r="Y10" s="121"/>
      <c r="Z10" s="122"/>
      <c r="AA10" s="3" t="s">
        <v>21</v>
      </c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</row>
    <row r="11" spans="1:52" ht="15" customHeight="1" thickTop="1" thickBot="1" x14ac:dyDescent="0.25">
      <c r="A11" s="88" t="s">
        <v>18</v>
      </c>
      <c r="B11" s="89"/>
      <c r="C11" s="90"/>
      <c r="D11" s="91" t="str">
        <f>IF(D14="", "", 10*D12)</f>
        <v/>
      </c>
      <c r="E11" s="91" t="str">
        <f t="shared" ref="E11:W11" si="0">IF(E14="", "", 10*E12)</f>
        <v/>
      </c>
      <c r="F11" s="91" t="str">
        <f t="shared" si="0"/>
        <v/>
      </c>
      <c r="G11" s="91" t="str">
        <f t="shared" si="0"/>
        <v/>
      </c>
      <c r="H11" s="91" t="str">
        <f t="shared" si="0"/>
        <v/>
      </c>
      <c r="I11" s="91" t="str">
        <f t="shared" si="0"/>
        <v/>
      </c>
      <c r="J11" s="91" t="str">
        <f t="shared" si="0"/>
        <v/>
      </c>
      <c r="K11" s="91" t="str">
        <f t="shared" si="0"/>
        <v/>
      </c>
      <c r="L11" s="91" t="str">
        <f t="shared" si="0"/>
        <v/>
      </c>
      <c r="M11" s="91" t="str">
        <f t="shared" si="0"/>
        <v/>
      </c>
      <c r="N11" s="91" t="str">
        <f t="shared" si="0"/>
        <v/>
      </c>
      <c r="O11" s="91" t="str">
        <f t="shared" si="0"/>
        <v/>
      </c>
      <c r="P11" s="91" t="str">
        <f t="shared" si="0"/>
        <v/>
      </c>
      <c r="Q11" s="91" t="str">
        <f t="shared" si="0"/>
        <v/>
      </c>
      <c r="R11" s="91" t="str">
        <f t="shared" si="0"/>
        <v/>
      </c>
      <c r="S11" s="91" t="str">
        <f t="shared" si="0"/>
        <v/>
      </c>
      <c r="T11" s="91" t="str">
        <f t="shared" si="0"/>
        <v/>
      </c>
      <c r="U11" s="91" t="str">
        <f t="shared" si="0"/>
        <v/>
      </c>
      <c r="V11" s="91" t="str">
        <f t="shared" si="0"/>
        <v/>
      </c>
      <c r="W11" s="91" t="str">
        <f t="shared" si="0"/>
        <v/>
      </c>
      <c r="X11" s="92"/>
      <c r="Y11" s="93">
        <f>SUM(D11:W11)</f>
        <v>0</v>
      </c>
      <c r="Z11" s="97"/>
      <c r="AA11" s="3" t="s">
        <v>22</v>
      </c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</row>
    <row r="12" spans="1:52" ht="5.0999999999999996" hidden="1" customHeight="1" thickTop="1" thickBot="1" x14ac:dyDescent="0.25">
      <c r="A12" s="94" t="s">
        <v>5</v>
      </c>
      <c r="B12" s="118"/>
      <c r="C12" s="95"/>
      <c r="D12" s="96" t="str">
        <f>IF(D13="", "", IF(D13="A1", 1, IF(D13="A2", 0.85, IF(D13="A3", 0.7, IF(D13="A4", 0.55, IF(D13="B1", 0.4, IF(D13="B2", 0.25, IF(D13="B3", 0.1, IF(D13="B4", 0.05, "")))))))))</f>
        <v/>
      </c>
      <c r="E12" s="96" t="str">
        <f t="shared" ref="E12:W12" si="1">IF(E13="", "", IF(E13="A1", 1, IF(E13="A2", 0.85, IF(E13="A3", 0.7, IF(E13="A4", 0.55, IF(E13="B1", 0.4, IF(E13="B2", 0.25, IF(E13="B3", 0.1, IF(E13="B4", 0.05, "")))))))))</f>
        <v/>
      </c>
      <c r="F12" s="96" t="str">
        <f t="shared" si="1"/>
        <v/>
      </c>
      <c r="G12" s="96" t="str">
        <f t="shared" si="1"/>
        <v/>
      </c>
      <c r="H12" s="96" t="str">
        <f t="shared" si="1"/>
        <v/>
      </c>
      <c r="I12" s="96" t="str">
        <f t="shared" si="1"/>
        <v/>
      </c>
      <c r="J12" s="96" t="str">
        <f t="shared" si="1"/>
        <v/>
      </c>
      <c r="K12" s="96" t="str">
        <f t="shared" si="1"/>
        <v/>
      </c>
      <c r="L12" s="96" t="str">
        <f t="shared" si="1"/>
        <v/>
      </c>
      <c r="M12" s="96" t="str">
        <f t="shared" si="1"/>
        <v/>
      </c>
      <c r="N12" s="96" t="str">
        <f t="shared" si="1"/>
        <v/>
      </c>
      <c r="O12" s="96" t="str">
        <f t="shared" si="1"/>
        <v/>
      </c>
      <c r="P12" s="96" t="str">
        <f t="shared" si="1"/>
        <v/>
      </c>
      <c r="Q12" s="96" t="str">
        <f t="shared" si="1"/>
        <v/>
      </c>
      <c r="R12" s="96" t="str">
        <f t="shared" si="1"/>
        <v/>
      </c>
      <c r="S12" s="96" t="str">
        <f t="shared" si="1"/>
        <v/>
      </c>
      <c r="T12" s="96" t="str">
        <f t="shared" si="1"/>
        <v/>
      </c>
      <c r="U12" s="96" t="str">
        <f t="shared" si="1"/>
        <v/>
      </c>
      <c r="V12" s="96" t="str">
        <f t="shared" si="1"/>
        <v/>
      </c>
      <c r="W12" s="96" t="str">
        <f t="shared" si="1"/>
        <v/>
      </c>
      <c r="X12" s="119"/>
      <c r="Y12" s="92"/>
      <c r="Z12" s="97"/>
      <c r="AA12" s="3" t="s">
        <v>23</v>
      </c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</row>
    <row r="13" spans="1:52" ht="15" customHeight="1" thickTop="1" thickBot="1" x14ac:dyDescent="0.25">
      <c r="A13" s="94" t="s">
        <v>12</v>
      </c>
      <c r="B13" s="118"/>
      <c r="C13" s="95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2"/>
      <c r="Y13" s="92"/>
      <c r="Z13" s="97"/>
      <c r="AA13" s="3" t="s">
        <v>24</v>
      </c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</row>
    <row r="14" spans="1:52" ht="15" customHeight="1" thickTop="1" thickBot="1" x14ac:dyDescent="0.25">
      <c r="A14" s="99" t="s">
        <v>17</v>
      </c>
      <c r="B14" s="100"/>
      <c r="C14" s="101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3"/>
      <c r="Y14" s="104"/>
      <c r="Z14" s="105"/>
      <c r="AA14" s="3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</row>
    <row r="15" spans="1:52" ht="9.9499999999999993" customHeight="1" thickTop="1" thickBot="1" x14ac:dyDescent="0.25">
      <c r="A15" s="3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52"/>
      <c r="Y15" s="53"/>
      <c r="Z15" s="39"/>
      <c r="AA15" s="3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</row>
    <row r="16" spans="1:52" ht="15" customHeight="1" thickTop="1" thickBot="1" x14ac:dyDescent="0.25">
      <c r="A16" s="13" t="s">
        <v>26</v>
      </c>
      <c r="B16" s="7"/>
      <c r="C16" s="7"/>
      <c r="D16" s="7"/>
      <c r="E16" s="7"/>
      <c r="F16" s="7"/>
      <c r="G16" s="7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28"/>
      <c r="Z16" s="26"/>
      <c r="AA16" s="4" t="s">
        <v>14</v>
      </c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</row>
    <row r="17" spans="1:52" ht="15" customHeight="1" thickTop="1" thickBot="1" x14ac:dyDescent="0.25">
      <c r="A17" s="41" t="s">
        <v>18</v>
      </c>
      <c r="B17" s="16"/>
      <c r="C17" s="17"/>
      <c r="D17" s="11" t="str">
        <f>IF(D20="", "", 10*D18)</f>
        <v/>
      </c>
      <c r="E17" s="11" t="str">
        <f t="shared" ref="E17:N17" si="2">IF(E20="", "", 10*E18)</f>
        <v/>
      </c>
      <c r="F17" s="11" t="str">
        <f t="shared" si="2"/>
        <v/>
      </c>
      <c r="G17" s="11" t="str">
        <f t="shared" si="2"/>
        <v/>
      </c>
      <c r="H17" s="11" t="str">
        <f t="shared" si="2"/>
        <v/>
      </c>
      <c r="I17" s="11" t="str">
        <f t="shared" si="2"/>
        <v/>
      </c>
      <c r="J17" s="11" t="str">
        <f t="shared" si="2"/>
        <v/>
      </c>
      <c r="K17" s="11" t="str">
        <f t="shared" si="2"/>
        <v/>
      </c>
      <c r="L17" s="11" t="str">
        <f t="shared" si="2"/>
        <v/>
      </c>
      <c r="M17" s="11" t="str">
        <f t="shared" si="2"/>
        <v/>
      </c>
      <c r="N17" s="11" t="str">
        <f t="shared" si="2"/>
        <v/>
      </c>
      <c r="O17" s="11" t="str">
        <f t="shared" ref="O17:W17" si="3">IF(O20="", "", 10*O18)</f>
        <v/>
      </c>
      <c r="P17" s="11" t="str">
        <f t="shared" si="3"/>
        <v/>
      </c>
      <c r="Q17" s="11" t="str">
        <f t="shared" si="3"/>
        <v/>
      </c>
      <c r="R17" s="11" t="str">
        <f t="shared" si="3"/>
        <v/>
      </c>
      <c r="S17" s="11" t="str">
        <f t="shared" si="3"/>
        <v/>
      </c>
      <c r="T17" s="11" t="str">
        <f t="shared" si="3"/>
        <v/>
      </c>
      <c r="U17" s="11" t="str">
        <f t="shared" si="3"/>
        <v/>
      </c>
      <c r="V17" s="11" t="str">
        <f t="shared" si="3"/>
        <v/>
      </c>
      <c r="W17" s="11" t="str">
        <f t="shared" si="3"/>
        <v/>
      </c>
      <c r="X17" s="11"/>
      <c r="Y17" s="25">
        <f>SUM(D17:W17)</f>
        <v>0</v>
      </c>
      <c r="Z17" s="43"/>
      <c r="AA17" s="4" t="s">
        <v>15</v>
      </c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</row>
    <row r="18" spans="1:52" ht="5.0999999999999996" hidden="1" customHeight="1" thickTop="1" thickBot="1" x14ac:dyDescent="0.25">
      <c r="A18" s="42" t="s">
        <v>5</v>
      </c>
      <c r="B18" s="18"/>
      <c r="C18" s="19"/>
      <c r="D18" s="22" t="str">
        <f>IF(D19="", "", IF(D19="Licenc.", 5, IF(D19="Conc.",2, IF(D19="Dep.", 0.4))))</f>
        <v/>
      </c>
      <c r="E18" s="22" t="str">
        <f t="shared" ref="E18:W18" si="4">IF(E19="", "", IF(E19="Licenc.", 5, IF(E19="Conc.",2, IF(E19="Dep.", 0.4))))</f>
        <v/>
      </c>
      <c r="F18" s="22" t="str">
        <f t="shared" si="4"/>
        <v/>
      </c>
      <c r="G18" s="22" t="str">
        <f t="shared" si="4"/>
        <v/>
      </c>
      <c r="H18" s="22" t="str">
        <f t="shared" si="4"/>
        <v/>
      </c>
      <c r="I18" s="22" t="str">
        <f t="shared" si="4"/>
        <v/>
      </c>
      <c r="J18" s="22" t="str">
        <f t="shared" si="4"/>
        <v/>
      </c>
      <c r="K18" s="22" t="str">
        <f t="shared" si="4"/>
        <v/>
      </c>
      <c r="L18" s="22" t="str">
        <f t="shared" si="4"/>
        <v/>
      </c>
      <c r="M18" s="22" t="str">
        <f t="shared" si="4"/>
        <v/>
      </c>
      <c r="N18" s="22" t="str">
        <f t="shared" si="4"/>
        <v/>
      </c>
      <c r="O18" s="22" t="str">
        <f t="shared" si="4"/>
        <v/>
      </c>
      <c r="P18" s="22" t="str">
        <f t="shared" si="4"/>
        <v/>
      </c>
      <c r="Q18" s="22" t="str">
        <f t="shared" si="4"/>
        <v/>
      </c>
      <c r="R18" s="22" t="str">
        <f t="shared" si="4"/>
        <v/>
      </c>
      <c r="S18" s="22" t="str">
        <f t="shared" si="4"/>
        <v/>
      </c>
      <c r="T18" s="22" t="str">
        <f t="shared" si="4"/>
        <v/>
      </c>
      <c r="U18" s="22" t="str">
        <f t="shared" si="4"/>
        <v/>
      </c>
      <c r="V18" s="22" t="str">
        <f t="shared" si="4"/>
        <v/>
      </c>
      <c r="W18" s="22" t="str">
        <f t="shared" si="4"/>
        <v/>
      </c>
      <c r="X18" s="23"/>
      <c r="Y18" s="11"/>
      <c r="Z18" s="40"/>
      <c r="AA18" s="4" t="s">
        <v>16</v>
      </c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</row>
    <row r="19" spans="1:52" ht="15" customHeight="1" thickTop="1" thickBot="1" x14ac:dyDescent="0.25">
      <c r="A19" s="42" t="s">
        <v>6</v>
      </c>
      <c r="B19" s="18"/>
      <c r="C19" s="19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11"/>
      <c r="Z19" s="40"/>
      <c r="AA19" s="4" t="s">
        <v>16</v>
      </c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</row>
    <row r="20" spans="1:52" ht="15" customHeight="1" thickTop="1" thickBot="1" x14ac:dyDescent="0.25">
      <c r="A20" s="42" t="s">
        <v>17</v>
      </c>
      <c r="B20" s="18"/>
      <c r="C20" s="19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11"/>
      <c r="P20" s="11"/>
      <c r="Q20" s="11"/>
      <c r="R20" s="11"/>
      <c r="S20" s="11"/>
      <c r="T20" s="11"/>
      <c r="U20" s="11"/>
      <c r="V20" s="11"/>
      <c r="W20" s="11"/>
      <c r="X20" s="57"/>
      <c r="Y20" s="57"/>
      <c r="Z20" s="58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</row>
    <row r="21" spans="1:52" ht="9.9499999999999993" customHeight="1" thickTop="1" thickBot="1" x14ac:dyDescent="0.25">
      <c r="A21" s="3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52"/>
      <c r="Y21" s="53"/>
      <c r="Z21" s="39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</row>
    <row r="22" spans="1:52" ht="15" customHeight="1" thickTop="1" thickBot="1" x14ac:dyDescent="0.25">
      <c r="A22" s="72" t="s">
        <v>27</v>
      </c>
      <c r="B22" s="73"/>
      <c r="C22" s="73"/>
      <c r="D22" s="73"/>
      <c r="E22" s="73"/>
      <c r="F22" s="73"/>
      <c r="G22" s="73"/>
      <c r="H22" s="73"/>
      <c r="I22" s="73"/>
      <c r="J22" s="73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3"/>
      <c r="Z22" s="46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</row>
    <row r="23" spans="1:52" ht="15" customHeight="1" thickTop="1" thickBot="1" x14ac:dyDescent="0.25">
      <c r="A23" s="47" t="s">
        <v>18</v>
      </c>
      <c r="B23" s="34"/>
      <c r="C23" s="35"/>
      <c r="D23" s="36" t="str">
        <f>IF(D26="", "", 4*D24)</f>
        <v/>
      </c>
      <c r="E23" s="36" t="str">
        <f t="shared" ref="E23:N23" si="5">IF(E26="", "", 4*E24)</f>
        <v/>
      </c>
      <c r="F23" s="36" t="str">
        <f t="shared" si="5"/>
        <v/>
      </c>
      <c r="G23" s="36" t="str">
        <f t="shared" si="5"/>
        <v/>
      </c>
      <c r="H23" s="36" t="str">
        <f t="shared" si="5"/>
        <v/>
      </c>
      <c r="I23" s="36" t="str">
        <f t="shared" si="5"/>
        <v/>
      </c>
      <c r="J23" s="36" t="str">
        <f t="shared" si="5"/>
        <v/>
      </c>
      <c r="K23" s="36" t="str">
        <f t="shared" si="5"/>
        <v/>
      </c>
      <c r="L23" s="36" t="str">
        <f t="shared" si="5"/>
        <v/>
      </c>
      <c r="M23" s="36" t="str">
        <f t="shared" si="5"/>
        <v/>
      </c>
      <c r="N23" s="36" t="str">
        <f t="shared" si="5"/>
        <v/>
      </c>
      <c r="O23" s="37" t="s">
        <v>13</v>
      </c>
      <c r="P23" s="37" t="s">
        <v>13</v>
      </c>
      <c r="Q23" s="37"/>
      <c r="R23" s="37"/>
      <c r="S23" s="37"/>
      <c r="T23" s="37"/>
      <c r="U23" s="37"/>
      <c r="V23" s="37"/>
      <c r="W23" s="37" t="s">
        <v>13</v>
      </c>
      <c r="X23" s="37"/>
      <c r="Y23" s="51">
        <f>SUM(D23:W23)</f>
        <v>0</v>
      </c>
      <c r="Z23" s="48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</row>
    <row r="24" spans="1:52" ht="5.0999999999999996" hidden="1" customHeight="1" thickTop="1" thickBot="1" x14ac:dyDescent="0.25">
      <c r="A24" s="42" t="s">
        <v>5</v>
      </c>
      <c r="B24" s="18"/>
      <c r="C24" s="19"/>
      <c r="D24" s="69" t="str">
        <f>IF(D25="", "", IF(D25="Liv.", 1, IF(D25="Cap.", 0.5, "")))</f>
        <v/>
      </c>
      <c r="E24" s="69" t="str">
        <f t="shared" ref="E24:N24" si="6">IF(E25="", "", IF(E25="Liv.", 1, IF(E25="Cap.", 0.5, "")))</f>
        <v/>
      </c>
      <c r="F24" s="69" t="str">
        <f t="shared" si="6"/>
        <v/>
      </c>
      <c r="G24" s="69" t="str">
        <f t="shared" si="6"/>
        <v/>
      </c>
      <c r="H24" s="69" t="str">
        <f t="shared" si="6"/>
        <v/>
      </c>
      <c r="I24" s="69" t="str">
        <f t="shared" si="6"/>
        <v/>
      </c>
      <c r="J24" s="69" t="str">
        <f t="shared" si="6"/>
        <v/>
      </c>
      <c r="K24" s="69" t="str">
        <f t="shared" si="6"/>
        <v/>
      </c>
      <c r="L24" s="69" t="str">
        <f t="shared" si="6"/>
        <v/>
      </c>
      <c r="M24" s="69" t="str">
        <f t="shared" si="6"/>
        <v/>
      </c>
      <c r="N24" s="69" t="str">
        <f t="shared" si="6"/>
        <v/>
      </c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12"/>
      <c r="Z24" s="40"/>
      <c r="AA24" s="4" t="s">
        <v>10</v>
      </c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</row>
    <row r="25" spans="1:52" ht="15" customHeight="1" thickTop="1" thickBot="1" x14ac:dyDescent="0.25">
      <c r="A25" s="42" t="s">
        <v>6</v>
      </c>
      <c r="B25" s="18"/>
      <c r="C25" s="19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12"/>
      <c r="Z25" s="40"/>
      <c r="AA25" s="4" t="s">
        <v>8</v>
      </c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</row>
    <row r="26" spans="1:52" ht="15" customHeight="1" thickTop="1" thickBot="1" x14ac:dyDescent="0.25">
      <c r="A26" s="42" t="s">
        <v>17</v>
      </c>
      <c r="B26" s="18"/>
      <c r="C26" s="19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59"/>
      <c r="P26" s="60"/>
      <c r="Q26" s="60"/>
      <c r="R26" s="60"/>
      <c r="S26" s="60"/>
      <c r="T26" s="60"/>
      <c r="U26" s="60"/>
      <c r="V26" s="61"/>
      <c r="W26" s="62"/>
      <c r="X26" s="57"/>
      <c r="Y26" s="57"/>
      <c r="Z26" s="58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</row>
    <row r="27" spans="1:52" ht="9.9499999999999993" customHeight="1" thickTop="1" thickBot="1" x14ac:dyDescent="0.25">
      <c r="A27" s="3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52"/>
      <c r="Y27" s="53"/>
      <c r="Z27" s="39"/>
      <c r="AA27" s="4" t="s">
        <v>3</v>
      </c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</row>
    <row r="28" spans="1:52" ht="15" customHeight="1" thickTop="1" thickBot="1" x14ac:dyDescent="0.25">
      <c r="A28" s="45" t="s">
        <v>28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54" t="s">
        <v>2</v>
      </c>
      <c r="Z28" s="46"/>
      <c r="AA28" s="4" t="s">
        <v>4</v>
      </c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</row>
    <row r="29" spans="1:52" ht="15" customHeight="1" thickTop="1" thickBot="1" x14ac:dyDescent="0.25">
      <c r="A29" s="47" t="s">
        <v>18</v>
      </c>
      <c r="B29" s="34"/>
      <c r="C29" s="35"/>
      <c r="D29" s="36" t="str">
        <f>IF(D32="", "", 0.5*D30)</f>
        <v/>
      </c>
      <c r="E29" s="36" t="str">
        <f t="shared" ref="E29:W29" si="7">IF(E32="", "", 0.5*E30)</f>
        <v/>
      </c>
      <c r="F29" s="36" t="str">
        <f t="shared" si="7"/>
        <v/>
      </c>
      <c r="G29" s="36" t="str">
        <f t="shared" si="7"/>
        <v/>
      </c>
      <c r="H29" s="36" t="str">
        <f t="shared" si="7"/>
        <v/>
      </c>
      <c r="I29" s="36" t="str">
        <f t="shared" si="7"/>
        <v/>
      </c>
      <c r="J29" s="36" t="str">
        <f t="shared" si="7"/>
        <v/>
      </c>
      <c r="K29" s="36" t="str">
        <f t="shared" si="7"/>
        <v/>
      </c>
      <c r="L29" s="36" t="str">
        <f t="shared" si="7"/>
        <v/>
      </c>
      <c r="M29" s="36" t="str">
        <f t="shared" si="7"/>
        <v/>
      </c>
      <c r="N29" s="36" t="str">
        <f t="shared" si="7"/>
        <v/>
      </c>
      <c r="O29" s="36" t="str">
        <f t="shared" si="7"/>
        <v/>
      </c>
      <c r="P29" s="36" t="str">
        <f t="shared" si="7"/>
        <v/>
      </c>
      <c r="Q29" s="36" t="str">
        <f t="shared" si="7"/>
        <v/>
      </c>
      <c r="R29" s="36" t="str">
        <f t="shared" si="7"/>
        <v/>
      </c>
      <c r="S29" s="36" t="str">
        <f t="shared" si="7"/>
        <v/>
      </c>
      <c r="T29" s="36" t="str">
        <f t="shared" si="7"/>
        <v/>
      </c>
      <c r="U29" s="36" t="str">
        <f t="shared" si="7"/>
        <v/>
      </c>
      <c r="V29" s="36" t="str">
        <f t="shared" si="7"/>
        <v/>
      </c>
      <c r="W29" s="36" t="str">
        <f t="shared" si="7"/>
        <v/>
      </c>
      <c r="X29" s="37"/>
      <c r="Y29" s="51">
        <f>SUM(D29:W29)</f>
        <v>0</v>
      </c>
      <c r="Z29" s="48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</row>
    <row r="30" spans="1:52" ht="0.2" hidden="1" customHeight="1" thickTop="1" thickBot="1" x14ac:dyDescent="0.25">
      <c r="A30" s="42" t="s">
        <v>5</v>
      </c>
      <c r="B30" s="18"/>
      <c r="C30" s="18"/>
      <c r="D30" s="69" t="str">
        <f>IF(D31="", "", IF(D31="Int.", 1, IF(D31="Nac.", 0.5, "")))</f>
        <v/>
      </c>
      <c r="E30" s="69" t="str">
        <f t="shared" ref="E30:W30" si="8">IF(E31="", "", IF(E31="Int.", 1, IF(E31="Nac.", 0.5, "")))</f>
        <v/>
      </c>
      <c r="F30" s="69" t="str">
        <f t="shared" si="8"/>
        <v/>
      </c>
      <c r="G30" s="69" t="str">
        <f t="shared" si="8"/>
        <v/>
      </c>
      <c r="H30" s="69" t="str">
        <f t="shared" si="8"/>
        <v/>
      </c>
      <c r="I30" s="69" t="str">
        <f t="shared" si="8"/>
        <v/>
      </c>
      <c r="J30" s="69" t="str">
        <f t="shared" si="8"/>
        <v/>
      </c>
      <c r="K30" s="69" t="str">
        <f t="shared" si="8"/>
        <v/>
      </c>
      <c r="L30" s="69" t="str">
        <f t="shared" si="8"/>
        <v/>
      </c>
      <c r="M30" s="69" t="str">
        <f t="shared" si="8"/>
        <v/>
      </c>
      <c r="N30" s="69" t="str">
        <f t="shared" si="8"/>
        <v/>
      </c>
      <c r="O30" s="69" t="str">
        <f>IF(O31="", "", IF(O31="Int.", 1, IF(O31="Nac.", 0.5, "")))</f>
        <v/>
      </c>
      <c r="P30" s="69" t="str">
        <f t="shared" si="8"/>
        <v/>
      </c>
      <c r="Q30" s="69" t="str">
        <f t="shared" si="8"/>
        <v/>
      </c>
      <c r="R30" s="69" t="str">
        <f t="shared" si="8"/>
        <v/>
      </c>
      <c r="S30" s="69" t="str">
        <f t="shared" si="8"/>
        <v/>
      </c>
      <c r="T30" s="69" t="str">
        <f t="shared" si="8"/>
        <v/>
      </c>
      <c r="U30" s="69" t="str">
        <f t="shared" si="8"/>
        <v/>
      </c>
      <c r="V30" s="69" t="str">
        <f t="shared" si="8"/>
        <v/>
      </c>
      <c r="W30" s="69" t="str">
        <f t="shared" si="8"/>
        <v/>
      </c>
      <c r="X30" s="23"/>
      <c r="Y30" s="12"/>
      <c r="Z30" s="4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</row>
    <row r="31" spans="1:52" ht="15" customHeight="1" thickTop="1" thickBot="1" x14ac:dyDescent="0.25">
      <c r="A31" s="42" t="s">
        <v>9</v>
      </c>
      <c r="B31" s="18"/>
      <c r="C31" s="19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3"/>
      <c r="Y31" s="12"/>
      <c r="Z31" s="44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</row>
    <row r="32" spans="1:52" ht="15" customHeight="1" thickTop="1" thickBot="1" x14ac:dyDescent="0.25">
      <c r="A32" s="42" t="s">
        <v>17</v>
      </c>
      <c r="B32" s="18"/>
      <c r="C32" s="19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56"/>
      <c r="Y32" s="57"/>
      <c r="Z32" s="58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</row>
    <row r="33" spans="1:52" ht="9.9499999999999993" customHeight="1" thickTop="1" thickBot="1" x14ac:dyDescent="0.25">
      <c r="A33" s="3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52"/>
      <c r="Y33" s="53"/>
      <c r="Z33" s="39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</row>
    <row r="34" spans="1:52" ht="15" customHeight="1" thickTop="1" thickBot="1" x14ac:dyDescent="0.25">
      <c r="A34" s="20" t="s">
        <v>29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9" t="s">
        <v>2</v>
      </c>
      <c r="Z34" s="26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</row>
    <row r="35" spans="1:52" ht="2.4500000000000002" customHeight="1" thickTop="1" thickBot="1" x14ac:dyDescent="0.25">
      <c r="A35" s="64"/>
      <c r="B35" s="65"/>
      <c r="C35" s="65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5"/>
      <c r="Y35" s="67"/>
      <c r="Z35" s="68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</row>
    <row r="36" spans="1:52" ht="15" customHeight="1" thickTop="1" thickBot="1" x14ac:dyDescent="0.25">
      <c r="A36" s="41" t="s">
        <v>17</v>
      </c>
      <c r="B36" s="16"/>
      <c r="C36" s="15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23"/>
      <c r="Y36" s="50">
        <f>COUNT(D36:W36)*1</f>
        <v>0</v>
      </c>
      <c r="Z36" s="49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</row>
    <row r="37" spans="1:52" ht="9.9499999999999993" customHeight="1" thickTop="1" thickBot="1" x14ac:dyDescent="0.25">
      <c r="A37" s="114"/>
      <c r="B37" s="8"/>
      <c r="C37" s="8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40"/>
      <c r="Y37" s="123"/>
      <c r="Z37" s="141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</row>
    <row r="38" spans="1:52" ht="15" customHeight="1" thickTop="1" thickBot="1" x14ac:dyDescent="0.25">
      <c r="A38" s="75" t="s">
        <v>46</v>
      </c>
      <c r="B38" s="76"/>
      <c r="C38" s="76"/>
      <c r="D38" s="76"/>
      <c r="E38" s="76"/>
      <c r="F38" s="76"/>
      <c r="G38" s="76"/>
      <c r="H38" s="76"/>
      <c r="I38" s="76"/>
      <c r="J38" s="76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5" t="s">
        <v>2</v>
      </c>
      <c r="Z38" s="125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</row>
    <row r="39" spans="1:52" ht="15" customHeight="1" thickTop="1" thickBot="1" x14ac:dyDescent="0.25">
      <c r="A39" s="151" t="s">
        <v>42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34"/>
      <c r="M39" s="135" t="s">
        <v>37</v>
      </c>
      <c r="N39" s="135"/>
      <c r="O39" s="143" t="s">
        <v>38</v>
      </c>
      <c r="P39" s="143" t="s">
        <v>39</v>
      </c>
      <c r="Q39" s="143" t="s">
        <v>40</v>
      </c>
      <c r="R39" s="143" t="s">
        <v>41</v>
      </c>
      <c r="S39" s="126"/>
      <c r="T39" s="126"/>
      <c r="U39" s="126"/>
      <c r="V39" s="126"/>
      <c r="W39" s="126"/>
      <c r="X39" s="126"/>
      <c r="Y39" s="152" t="s">
        <v>44</v>
      </c>
      <c r="Z39" s="127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</row>
    <row r="40" spans="1:52" ht="15" customHeight="1" thickTop="1" thickBot="1" x14ac:dyDescent="0.25">
      <c r="A40" s="94" t="s">
        <v>17</v>
      </c>
      <c r="B40" s="128"/>
      <c r="C40" s="129"/>
      <c r="D40" s="102"/>
      <c r="E40" s="130"/>
      <c r="F40" s="131"/>
      <c r="G40" s="130"/>
      <c r="H40" s="131"/>
      <c r="I40" s="132"/>
      <c r="J40" s="132"/>
      <c r="K40" s="133"/>
      <c r="L40" s="137"/>
      <c r="M40" s="137" t="s">
        <v>43</v>
      </c>
      <c r="N40" s="142"/>
      <c r="O40" s="144"/>
      <c r="P40" s="102"/>
      <c r="Q40" s="102"/>
      <c r="R40" s="102"/>
      <c r="S40" s="132"/>
      <c r="T40" s="132"/>
      <c r="U40" s="133"/>
      <c r="V40" s="132"/>
      <c r="W40" s="132"/>
      <c r="X40" s="133"/>
      <c r="Y40" s="50">
        <f>IF(ISNUMBER((O40*10+P40*8+Q40*4)/(O40+P40+Q40+R40)),(O40*10+P40*8+Q40*4)/(O40+P40+Q40+R40),0)</f>
        <v>0</v>
      </c>
      <c r="Z40" s="136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</row>
    <row r="41" spans="1:52" ht="15" customHeight="1" thickTop="1" thickBot="1" x14ac:dyDescent="0.25">
      <c r="A41" s="145"/>
      <c r="B41" s="138"/>
      <c r="C41" s="138"/>
      <c r="D41" s="138"/>
      <c r="E41" s="138"/>
      <c r="F41" s="138"/>
      <c r="G41" s="138"/>
      <c r="H41" s="138"/>
      <c r="I41" s="146"/>
      <c r="J41" s="146"/>
      <c r="K41" s="147"/>
      <c r="L41" s="138"/>
      <c r="M41" s="138"/>
      <c r="N41" s="138"/>
      <c r="O41" s="139"/>
      <c r="P41" s="138"/>
      <c r="Q41" s="138"/>
      <c r="R41" s="138"/>
      <c r="S41" s="146"/>
      <c r="T41" s="146"/>
      <c r="U41" s="147"/>
      <c r="V41" s="146"/>
      <c r="W41" s="148"/>
      <c r="X41" s="147"/>
      <c r="Y41" s="147"/>
      <c r="Z41" s="149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</row>
    <row r="42" spans="1:52" s="4" customFormat="1" ht="13.5" thickTop="1" x14ac:dyDescent="0.2">
      <c r="Y42" s="30"/>
      <c r="Z42" s="30"/>
    </row>
    <row r="43" spans="1:52" s="4" customFormat="1" x14ac:dyDescent="0.2">
      <c r="Y43" s="30"/>
      <c r="Z43" s="30"/>
    </row>
    <row r="44" spans="1:52" s="4" customFormat="1" x14ac:dyDescent="0.2">
      <c r="Y44" s="30"/>
      <c r="Z44" s="30"/>
    </row>
    <row r="45" spans="1:52" s="4" customFormat="1" x14ac:dyDescent="0.2">
      <c r="Y45" s="30"/>
      <c r="Z45" s="30"/>
    </row>
    <row r="46" spans="1:52" s="4" customFormat="1" x14ac:dyDescent="0.2">
      <c r="Y46" s="30"/>
      <c r="Z46" s="30"/>
    </row>
    <row r="47" spans="1:52" s="4" customFormat="1" x14ac:dyDescent="0.2">
      <c r="Y47" s="30"/>
      <c r="Z47" s="30"/>
    </row>
    <row r="48" spans="1:52" s="4" customFormat="1" x14ac:dyDescent="0.2">
      <c r="Y48" s="30"/>
      <c r="Z48" s="30"/>
    </row>
    <row r="49" spans="25:26" s="4" customFormat="1" x14ac:dyDescent="0.2">
      <c r="Y49" s="30"/>
      <c r="Z49" s="30"/>
    </row>
    <row r="50" spans="25:26" s="4" customFormat="1" x14ac:dyDescent="0.2">
      <c r="Y50" s="30"/>
      <c r="Z50" s="30"/>
    </row>
    <row r="51" spans="25:26" s="4" customFormat="1" x14ac:dyDescent="0.2">
      <c r="Y51" s="30"/>
      <c r="Z51" s="30"/>
    </row>
    <row r="52" spans="25:26" s="4" customFormat="1" x14ac:dyDescent="0.2">
      <c r="Y52" s="30"/>
      <c r="Z52" s="30"/>
    </row>
    <row r="53" spans="25:26" s="4" customFormat="1" x14ac:dyDescent="0.2">
      <c r="Y53" s="30"/>
      <c r="Z53" s="30"/>
    </row>
    <row r="54" spans="25:26" s="4" customFormat="1" x14ac:dyDescent="0.2">
      <c r="Y54" s="30"/>
      <c r="Z54" s="30"/>
    </row>
    <row r="55" spans="25:26" s="4" customFormat="1" x14ac:dyDescent="0.2">
      <c r="Y55" s="30"/>
      <c r="Z55" s="30"/>
    </row>
    <row r="56" spans="25:26" s="4" customFormat="1" x14ac:dyDescent="0.2">
      <c r="Y56" s="30"/>
      <c r="Z56" s="30"/>
    </row>
    <row r="57" spans="25:26" s="4" customFormat="1" x14ac:dyDescent="0.2">
      <c r="Y57" s="30"/>
      <c r="Z57" s="30"/>
    </row>
    <row r="58" spans="25:26" s="4" customFormat="1" x14ac:dyDescent="0.2">
      <c r="Y58" s="30"/>
      <c r="Z58" s="30"/>
    </row>
    <row r="59" spans="25:26" s="4" customFormat="1" x14ac:dyDescent="0.2">
      <c r="Y59" s="30"/>
      <c r="Z59" s="30"/>
    </row>
    <row r="60" spans="25:26" s="4" customFormat="1" x14ac:dyDescent="0.2">
      <c r="Y60" s="30"/>
      <c r="Z60" s="30"/>
    </row>
    <row r="61" spans="25:26" s="4" customFormat="1" x14ac:dyDescent="0.2">
      <c r="Y61" s="30"/>
      <c r="Z61" s="30"/>
    </row>
    <row r="62" spans="25:26" s="4" customFormat="1" x14ac:dyDescent="0.2">
      <c r="Y62" s="30"/>
      <c r="Z62" s="30"/>
    </row>
    <row r="63" spans="25:26" s="4" customFormat="1" x14ac:dyDescent="0.2">
      <c r="Y63" s="30"/>
      <c r="Z63" s="30"/>
    </row>
    <row r="64" spans="25:26" s="4" customFormat="1" x14ac:dyDescent="0.2">
      <c r="Y64" s="30"/>
      <c r="Z64" s="30"/>
    </row>
    <row r="65" spans="25:26" s="4" customFormat="1" x14ac:dyDescent="0.2">
      <c r="Y65" s="30"/>
      <c r="Z65" s="30"/>
    </row>
    <row r="66" spans="25:26" s="4" customFormat="1" x14ac:dyDescent="0.2">
      <c r="Y66" s="30"/>
      <c r="Z66" s="30"/>
    </row>
    <row r="67" spans="25:26" s="4" customFormat="1" x14ac:dyDescent="0.2">
      <c r="Y67" s="30"/>
      <c r="Z67" s="30"/>
    </row>
    <row r="68" spans="25:26" s="4" customFormat="1" x14ac:dyDescent="0.2">
      <c r="Y68" s="30"/>
      <c r="Z68" s="30"/>
    </row>
    <row r="69" spans="25:26" s="4" customFormat="1" x14ac:dyDescent="0.2">
      <c r="Y69" s="30"/>
      <c r="Z69" s="30"/>
    </row>
    <row r="70" spans="25:26" s="4" customFormat="1" x14ac:dyDescent="0.2">
      <c r="Y70" s="30"/>
      <c r="Z70" s="30"/>
    </row>
    <row r="71" spans="25:26" s="4" customFormat="1" x14ac:dyDescent="0.2">
      <c r="Y71" s="30"/>
      <c r="Z71" s="30"/>
    </row>
    <row r="72" spans="25:26" s="4" customFormat="1" x14ac:dyDescent="0.2">
      <c r="Y72" s="30"/>
      <c r="Z72" s="30"/>
    </row>
    <row r="73" spans="25:26" s="4" customFormat="1" x14ac:dyDescent="0.2">
      <c r="Y73" s="30"/>
      <c r="Z73" s="30"/>
    </row>
    <row r="74" spans="25:26" s="4" customFormat="1" x14ac:dyDescent="0.2">
      <c r="Y74" s="30"/>
      <c r="Z74" s="30"/>
    </row>
    <row r="75" spans="25:26" s="4" customFormat="1" x14ac:dyDescent="0.2">
      <c r="Y75" s="30"/>
      <c r="Z75" s="30"/>
    </row>
    <row r="76" spans="25:26" s="4" customFormat="1" x14ac:dyDescent="0.2">
      <c r="Y76" s="30"/>
      <c r="Z76" s="30"/>
    </row>
    <row r="77" spans="25:26" s="4" customFormat="1" x14ac:dyDescent="0.2">
      <c r="Y77" s="30"/>
      <c r="Z77" s="30"/>
    </row>
    <row r="78" spans="25:26" s="4" customFormat="1" x14ac:dyDescent="0.2">
      <c r="Y78" s="30"/>
      <c r="Z78" s="30"/>
    </row>
    <row r="79" spans="25:26" s="4" customFormat="1" x14ac:dyDescent="0.2">
      <c r="Y79" s="30"/>
      <c r="Z79" s="30"/>
    </row>
    <row r="80" spans="25:26" s="4" customFormat="1" x14ac:dyDescent="0.2">
      <c r="Y80" s="30"/>
      <c r="Z80" s="30"/>
    </row>
    <row r="81" spans="25:26" s="4" customFormat="1" x14ac:dyDescent="0.2">
      <c r="Y81" s="30"/>
      <c r="Z81" s="30"/>
    </row>
    <row r="82" spans="25:26" s="4" customFormat="1" x14ac:dyDescent="0.2">
      <c r="Y82" s="30"/>
      <c r="Z82" s="30"/>
    </row>
    <row r="83" spans="25:26" s="4" customFormat="1" x14ac:dyDescent="0.2">
      <c r="Y83" s="30"/>
      <c r="Z83" s="30"/>
    </row>
    <row r="84" spans="25:26" s="4" customFormat="1" x14ac:dyDescent="0.2">
      <c r="Y84" s="30"/>
      <c r="Z84" s="30"/>
    </row>
    <row r="85" spans="25:26" s="4" customFormat="1" x14ac:dyDescent="0.2">
      <c r="Y85" s="30"/>
      <c r="Z85" s="30"/>
    </row>
    <row r="86" spans="25:26" s="4" customFormat="1" x14ac:dyDescent="0.2">
      <c r="Y86" s="30"/>
      <c r="Z86" s="30"/>
    </row>
    <row r="87" spans="25:26" s="4" customFormat="1" x14ac:dyDescent="0.2">
      <c r="Y87" s="30"/>
      <c r="Z87" s="30"/>
    </row>
    <row r="88" spans="25:26" s="4" customFormat="1" x14ac:dyDescent="0.2">
      <c r="Y88" s="30"/>
      <c r="Z88" s="30"/>
    </row>
    <row r="89" spans="25:26" s="4" customFormat="1" x14ac:dyDescent="0.2">
      <c r="Y89" s="30"/>
      <c r="Z89" s="30"/>
    </row>
    <row r="90" spans="25:26" s="4" customFormat="1" x14ac:dyDescent="0.2">
      <c r="Y90" s="30"/>
      <c r="Z90" s="30"/>
    </row>
    <row r="91" spans="25:26" s="4" customFormat="1" x14ac:dyDescent="0.2">
      <c r="Y91" s="30"/>
      <c r="Z91" s="30"/>
    </row>
    <row r="92" spans="25:26" s="4" customFormat="1" x14ac:dyDescent="0.2">
      <c r="Y92" s="30"/>
      <c r="Z92" s="30"/>
    </row>
    <row r="93" spans="25:26" s="4" customFormat="1" x14ac:dyDescent="0.2">
      <c r="Y93" s="30"/>
      <c r="Z93" s="30"/>
    </row>
    <row r="94" spans="25:26" s="4" customFormat="1" x14ac:dyDescent="0.2">
      <c r="Y94" s="30"/>
      <c r="Z94" s="30"/>
    </row>
    <row r="95" spans="25:26" s="4" customFormat="1" x14ac:dyDescent="0.2">
      <c r="Y95" s="30"/>
      <c r="Z95" s="30"/>
    </row>
    <row r="96" spans="25:26" s="4" customFormat="1" x14ac:dyDescent="0.2">
      <c r="Y96" s="30"/>
      <c r="Z96" s="30"/>
    </row>
    <row r="97" spans="25:26" s="4" customFormat="1" x14ac:dyDescent="0.2">
      <c r="Y97" s="30"/>
      <c r="Z97" s="30"/>
    </row>
    <row r="98" spans="25:26" s="4" customFormat="1" x14ac:dyDescent="0.2">
      <c r="Y98" s="30"/>
      <c r="Z98" s="30"/>
    </row>
    <row r="99" spans="25:26" s="4" customFormat="1" x14ac:dyDescent="0.2">
      <c r="Y99" s="30"/>
      <c r="Z99" s="30"/>
    </row>
    <row r="100" spans="25:26" s="4" customFormat="1" x14ac:dyDescent="0.2">
      <c r="Y100" s="30"/>
      <c r="Z100" s="30"/>
    </row>
    <row r="101" spans="25:26" s="4" customFormat="1" x14ac:dyDescent="0.2">
      <c r="Y101" s="30"/>
      <c r="Z101" s="30"/>
    </row>
    <row r="102" spans="25:26" s="4" customFormat="1" x14ac:dyDescent="0.2">
      <c r="Y102" s="30"/>
      <c r="Z102" s="30"/>
    </row>
    <row r="103" spans="25:26" s="4" customFormat="1" x14ac:dyDescent="0.2">
      <c r="Y103" s="30"/>
      <c r="Z103" s="30"/>
    </row>
    <row r="104" spans="25:26" s="4" customFormat="1" x14ac:dyDescent="0.2">
      <c r="Y104" s="30"/>
      <c r="Z104" s="30"/>
    </row>
    <row r="105" spans="25:26" s="4" customFormat="1" x14ac:dyDescent="0.2">
      <c r="Y105" s="30"/>
      <c r="Z105" s="30"/>
    </row>
    <row r="106" spans="25:26" s="4" customFormat="1" x14ac:dyDescent="0.2">
      <c r="Y106" s="30"/>
      <c r="Z106" s="30"/>
    </row>
    <row r="107" spans="25:26" s="4" customFormat="1" x14ac:dyDescent="0.2">
      <c r="Y107" s="30"/>
      <c r="Z107" s="30"/>
    </row>
    <row r="108" spans="25:26" s="4" customFormat="1" x14ac:dyDescent="0.2">
      <c r="Y108" s="30"/>
      <c r="Z108" s="30"/>
    </row>
    <row r="109" spans="25:26" s="4" customFormat="1" x14ac:dyDescent="0.2">
      <c r="Y109" s="30"/>
      <c r="Z109" s="30"/>
    </row>
    <row r="110" spans="25:26" s="4" customFormat="1" x14ac:dyDescent="0.2">
      <c r="Y110" s="30"/>
      <c r="Z110" s="30"/>
    </row>
    <row r="111" spans="25:26" s="4" customFormat="1" x14ac:dyDescent="0.2">
      <c r="Y111" s="30"/>
      <c r="Z111" s="30"/>
    </row>
    <row r="112" spans="25:26" s="4" customFormat="1" x14ac:dyDescent="0.2">
      <c r="Y112" s="30"/>
      <c r="Z112" s="30"/>
    </row>
    <row r="113" spans="25:26" s="4" customFormat="1" x14ac:dyDescent="0.2">
      <c r="Y113" s="30"/>
      <c r="Z113" s="30"/>
    </row>
    <row r="114" spans="25:26" s="4" customFormat="1" x14ac:dyDescent="0.2">
      <c r="Y114" s="30"/>
      <c r="Z114" s="30"/>
    </row>
    <row r="115" spans="25:26" s="4" customFormat="1" x14ac:dyDescent="0.2">
      <c r="Y115" s="30"/>
      <c r="Z115" s="30"/>
    </row>
    <row r="116" spans="25:26" s="4" customFormat="1" x14ac:dyDescent="0.2">
      <c r="Y116" s="30"/>
      <c r="Z116" s="30"/>
    </row>
    <row r="117" spans="25:26" s="4" customFormat="1" x14ac:dyDescent="0.2">
      <c r="Y117" s="30"/>
      <c r="Z117" s="30"/>
    </row>
    <row r="118" spans="25:26" s="4" customFormat="1" x14ac:dyDescent="0.2">
      <c r="Y118" s="30"/>
      <c r="Z118" s="30"/>
    </row>
    <row r="119" spans="25:26" s="4" customFormat="1" x14ac:dyDescent="0.2">
      <c r="Y119" s="30"/>
      <c r="Z119" s="30"/>
    </row>
    <row r="120" spans="25:26" s="4" customFormat="1" x14ac:dyDescent="0.2">
      <c r="Y120" s="30"/>
      <c r="Z120" s="30"/>
    </row>
    <row r="121" spans="25:26" s="4" customFormat="1" x14ac:dyDescent="0.2">
      <c r="Y121" s="30"/>
      <c r="Z121" s="30"/>
    </row>
    <row r="122" spans="25:26" s="4" customFormat="1" x14ac:dyDescent="0.2">
      <c r="Y122" s="30"/>
      <c r="Z122" s="30"/>
    </row>
    <row r="123" spans="25:26" s="4" customFormat="1" x14ac:dyDescent="0.2">
      <c r="Y123" s="30"/>
      <c r="Z123" s="30"/>
    </row>
    <row r="124" spans="25:26" s="4" customFormat="1" x14ac:dyDescent="0.2">
      <c r="Y124" s="30"/>
      <c r="Z124" s="30"/>
    </row>
    <row r="125" spans="25:26" s="4" customFormat="1" x14ac:dyDescent="0.2">
      <c r="Y125" s="30"/>
      <c r="Z125" s="30"/>
    </row>
    <row r="126" spans="25:26" s="4" customFormat="1" x14ac:dyDescent="0.2">
      <c r="Y126" s="30"/>
      <c r="Z126" s="30"/>
    </row>
    <row r="127" spans="25:26" s="4" customFormat="1" x14ac:dyDescent="0.2">
      <c r="Y127" s="30"/>
      <c r="Z127" s="30"/>
    </row>
    <row r="128" spans="25:26" s="4" customFormat="1" x14ac:dyDescent="0.2">
      <c r="Y128" s="30"/>
      <c r="Z128" s="30"/>
    </row>
    <row r="129" spans="25:26" s="4" customFormat="1" x14ac:dyDescent="0.2">
      <c r="Y129" s="30"/>
      <c r="Z129" s="30"/>
    </row>
    <row r="130" spans="25:26" s="4" customFormat="1" x14ac:dyDescent="0.2">
      <c r="Y130" s="30"/>
      <c r="Z130" s="30"/>
    </row>
    <row r="131" spans="25:26" s="4" customFormat="1" x14ac:dyDescent="0.2">
      <c r="Y131" s="30"/>
      <c r="Z131" s="30"/>
    </row>
    <row r="132" spans="25:26" s="4" customFormat="1" x14ac:dyDescent="0.2">
      <c r="Y132" s="30"/>
      <c r="Z132" s="30"/>
    </row>
    <row r="133" spans="25:26" s="4" customFormat="1" x14ac:dyDescent="0.2">
      <c r="Y133" s="30"/>
      <c r="Z133" s="30"/>
    </row>
    <row r="134" spans="25:26" s="4" customFormat="1" x14ac:dyDescent="0.2">
      <c r="Y134" s="30"/>
      <c r="Z134" s="30"/>
    </row>
    <row r="135" spans="25:26" s="4" customFormat="1" x14ac:dyDescent="0.2">
      <c r="Y135" s="30"/>
      <c r="Z135" s="30"/>
    </row>
    <row r="136" spans="25:26" s="4" customFormat="1" x14ac:dyDescent="0.2">
      <c r="Y136" s="30"/>
      <c r="Z136" s="30"/>
    </row>
    <row r="137" spans="25:26" s="4" customFormat="1" x14ac:dyDescent="0.2">
      <c r="Y137" s="30"/>
      <c r="Z137" s="30"/>
    </row>
    <row r="138" spans="25:26" s="4" customFormat="1" x14ac:dyDescent="0.2">
      <c r="Y138" s="30"/>
      <c r="Z138" s="30"/>
    </row>
    <row r="139" spans="25:26" s="4" customFormat="1" x14ac:dyDescent="0.2">
      <c r="Y139" s="30"/>
      <c r="Z139" s="30"/>
    </row>
    <row r="140" spans="25:26" s="4" customFormat="1" x14ac:dyDescent="0.2">
      <c r="Y140" s="30"/>
      <c r="Z140" s="30"/>
    </row>
    <row r="141" spans="25:26" s="4" customFormat="1" x14ac:dyDescent="0.2">
      <c r="Y141" s="30"/>
      <c r="Z141" s="30"/>
    </row>
    <row r="142" spans="25:26" s="4" customFormat="1" x14ac:dyDescent="0.2">
      <c r="Y142" s="30"/>
      <c r="Z142" s="30"/>
    </row>
    <row r="143" spans="25:26" s="4" customFormat="1" x14ac:dyDescent="0.2">
      <c r="Y143" s="30"/>
      <c r="Z143" s="30"/>
    </row>
    <row r="144" spans="25:26" s="4" customFormat="1" x14ac:dyDescent="0.2">
      <c r="Y144" s="30"/>
      <c r="Z144" s="30"/>
    </row>
    <row r="145" spans="25:26" s="4" customFormat="1" x14ac:dyDescent="0.2">
      <c r="Y145" s="30"/>
      <c r="Z145" s="30"/>
    </row>
    <row r="146" spans="25:26" s="4" customFormat="1" x14ac:dyDescent="0.2">
      <c r="Y146" s="30"/>
      <c r="Z146" s="30"/>
    </row>
    <row r="147" spans="25:26" s="4" customFormat="1" x14ac:dyDescent="0.2">
      <c r="Y147" s="30"/>
      <c r="Z147" s="30"/>
    </row>
    <row r="148" spans="25:26" s="4" customFormat="1" x14ac:dyDescent="0.2">
      <c r="Y148" s="30"/>
      <c r="Z148" s="30"/>
    </row>
    <row r="149" spans="25:26" s="4" customFormat="1" x14ac:dyDescent="0.2">
      <c r="Y149" s="30"/>
      <c r="Z149" s="30"/>
    </row>
    <row r="150" spans="25:26" s="4" customFormat="1" x14ac:dyDescent="0.2">
      <c r="Y150" s="30"/>
      <c r="Z150" s="30"/>
    </row>
    <row r="151" spans="25:26" s="4" customFormat="1" x14ac:dyDescent="0.2">
      <c r="Y151" s="30"/>
      <c r="Z151" s="30"/>
    </row>
    <row r="152" spans="25:26" s="4" customFormat="1" x14ac:dyDescent="0.2">
      <c r="Y152" s="30"/>
      <c r="Z152" s="30"/>
    </row>
    <row r="153" spans="25:26" s="4" customFormat="1" x14ac:dyDescent="0.2">
      <c r="Y153" s="30"/>
      <c r="Z153" s="30"/>
    </row>
    <row r="154" spans="25:26" s="4" customFormat="1" x14ac:dyDescent="0.2">
      <c r="Y154" s="30"/>
      <c r="Z154" s="30"/>
    </row>
    <row r="155" spans="25:26" s="4" customFormat="1" x14ac:dyDescent="0.2">
      <c r="Y155" s="30"/>
      <c r="Z155" s="30"/>
    </row>
    <row r="156" spans="25:26" s="4" customFormat="1" x14ac:dyDescent="0.2">
      <c r="Y156" s="30"/>
      <c r="Z156" s="30"/>
    </row>
    <row r="157" spans="25:26" s="4" customFormat="1" x14ac:dyDescent="0.2">
      <c r="Y157" s="30"/>
      <c r="Z157" s="30"/>
    </row>
    <row r="158" spans="25:26" s="4" customFormat="1" x14ac:dyDescent="0.2">
      <c r="Y158" s="30"/>
      <c r="Z158" s="30"/>
    </row>
    <row r="159" spans="25:26" s="4" customFormat="1" x14ac:dyDescent="0.2">
      <c r="Y159" s="30"/>
      <c r="Z159" s="30"/>
    </row>
    <row r="160" spans="25:26" s="4" customFormat="1" x14ac:dyDescent="0.2">
      <c r="Y160" s="30"/>
      <c r="Z160" s="30"/>
    </row>
    <row r="161" spans="25:26" s="4" customFormat="1" x14ac:dyDescent="0.2">
      <c r="Y161" s="30"/>
      <c r="Z161" s="30"/>
    </row>
    <row r="162" spans="25:26" s="4" customFormat="1" x14ac:dyDescent="0.2">
      <c r="Y162" s="30"/>
      <c r="Z162" s="30"/>
    </row>
    <row r="163" spans="25:26" s="4" customFormat="1" x14ac:dyDescent="0.2">
      <c r="Y163" s="30"/>
      <c r="Z163" s="30"/>
    </row>
    <row r="164" spans="25:26" s="4" customFormat="1" x14ac:dyDescent="0.2">
      <c r="Y164" s="30"/>
      <c r="Z164" s="30"/>
    </row>
    <row r="165" spans="25:26" s="4" customFormat="1" x14ac:dyDescent="0.2">
      <c r="Y165" s="30"/>
      <c r="Z165" s="30"/>
    </row>
    <row r="166" spans="25:26" s="4" customFormat="1" x14ac:dyDescent="0.2">
      <c r="Y166" s="30"/>
      <c r="Z166" s="30"/>
    </row>
    <row r="167" spans="25:26" s="4" customFormat="1" x14ac:dyDescent="0.2">
      <c r="Y167" s="30"/>
      <c r="Z167" s="30"/>
    </row>
    <row r="168" spans="25:26" s="4" customFormat="1" x14ac:dyDescent="0.2">
      <c r="Y168" s="30"/>
      <c r="Z168" s="30"/>
    </row>
    <row r="169" spans="25:26" s="4" customFormat="1" x14ac:dyDescent="0.2">
      <c r="Y169" s="30"/>
      <c r="Z169" s="30"/>
    </row>
    <row r="170" spans="25:26" s="4" customFormat="1" x14ac:dyDescent="0.2">
      <c r="Y170" s="30"/>
      <c r="Z170" s="30"/>
    </row>
    <row r="171" spans="25:26" s="4" customFormat="1" x14ac:dyDescent="0.2">
      <c r="Y171" s="30"/>
      <c r="Z171" s="30"/>
    </row>
    <row r="172" spans="25:26" s="4" customFormat="1" x14ac:dyDescent="0.2">
      <c r="Y172" s="30"/>
      <c r="Z172" s="30"/>
    </row>
    <row r="173" spans="25:26" s="4" customFormat="1" x14ac:dyDescent="0.2">
      <c r="Y173" s="30"/>
      <c r="Z173" s="30"/>
    </row>
    <row r="174" spans="25:26" s="4" customFormat="1" x14ac:dyDescent="0.2">
      <c r="Y174" s="30"/>
      <c r="Z174" s="30"/>
    </row>
    <row r="175" spans="25:26" s="4" customFormat="1" x14ac:dyDescent="0.2">
      <c r="Y175" s="30"/>
      <c r="Z175" s="30"/>
    </row>
    <row r="176" spans="25:26" s="4" customFormat="1" x14ac:dyDescent="0.2">
      <c r="Y176" s="30"/>
      <c r="Z176" s="30"/>
    </row>
    <row r="177" spans="25:26" s="4" customFormat="1" x14ac:dyDescent="0.2">
      <c r="Y177" s="30"/>
      <c r="Z177" s="30"/>
    </row>
    <row r="178" spans="25:26" s="4" customFormat="1" x14ac:dyDescent="0.2">
      <c r="Y178" s="30"/>
      <c r="Z178" s="30"/>
    </row>
    <row r="179" spans="25:26" s="4" customFormat="1" x14ac:dyDescent="0.2">
      <c r="Y179" s="30"/>
      <c r="Z179" s="30"/>
    </row>
    <row r="180" spans="25:26" s="4" customFormat="1" x14ac:dyDescent="0.2">
      <c r="Y180" s="30"/>
      <c r="Z180" s="30"/>
    </row>
    <row r="181" spans="25:26" s="4" customFormat="1" x14ac:dyDescent="0.2">
      <c r="Y181" s="30"/>
      <c r="Z181" s="30"/>
    </row>
    <row r="182" spans="25:26" s="4" customFormat="1" x14ac:dyDescent="0.2">
      <c r="Y182" s="30"/>
      <c r="Z182" s="30"/>
    </row>
    <row r="183" spans="25:26" s="4" customFormat="1" x14ac:dyDescent="0.2">
      <c r="Y183" s="30"/>
      <c r="Z183" s="30"/>
    </row>
    <row r="184" spans="25:26" s="4" customFormat="1" x14ac:dyDescent="0.2">
      <c r="Y184" s="30"/>
      <c r="Z184" s="30"/>
    </row>
    <row r="185" spans="25:26" s="4" customFormat="1" x14ac:dyDescent="0.2">
      <c r="Y185" s="30"/>
      <c r="Z185" s="30"/>
    </row>
    <row r="186" spans="25:26" s="4" customFormat="1" x14ac:dyDescent="0.2">
      <c r="Y186" s="30"/>
      <c r="Z186" s="30"/>
    </row>
    <row r="187" spans="25:26" s="4" customFormat="1" x14ac:dyDescent="0.2">
      <c r="Y187" s="30"/>
      <c r="Z187" s="30"/>
    </row>
    <row r="188" spans="25:26" s="4" customFormat="1" x14ac:dyDescent="0.2">
      <c r="Y188" s="30"/>
      <c r="Z188" s="30"/>
    </row>
    <row r="189" spans="25:26" s="4" customFormat="1" x14ac:dyDescent="0.2">
      <c r="Y189" s="30"/>
      <c r="Z189" s="30"/>
    </row>
    <row r="190" spans="25:26" s="4" customFormat="1" x14ac:dyDescent="0.2">
      <c r="Y190" s="30"/>
      <c r="Z190" s="30"/>
    </row>
    <row r="191" spans="25:26" s="4" customFormat="1" x14ac:dyDescent="0.2">
      <c r="Y191" s="30"/>
      <c r="Z191" s="30"/>
    </row>
    <row r="192" spans="25:26" s="4" customFormat="1" x14ac:dyDescent="0.2">
      <c r="Y192" s="30"/>
      <c r="Z192" s="30"/>
    </row>
    <row r="193" spans="25:26" s="4" customFormat="1" x14ac:dyDescent="0.2">
      <c r="Y193" s="30"/>
      <c r="Z193" s="30"/>
    </row>
    <row r="194" spans="25:26" s="4" customFormat="1" x14ac:dyDescent="0.2">
      <c r="Y194" s="30"/>
      <c r="Z194" s="30"/>
    </row>
    <row r="195" spans="25:26" s="4" customFormat="1" x14ac:dyDescent="0.2">
      <c r="Y195" s="30"/>
      <c r="Z195" s="30"/>
    </row>
    <row r="196" spans="25:26" s="4" customFormat="1" x14ac:dyDescent="0.2">
      <c r="Y196" s="30"/>
      <c r="Z196" s="30"/>
    </row>
    <row r="197" spans="25:26" s="4" customFormat="1" x14ac:dyDescent="0.2">
      <c r="Y197" s="30"/>
      <c r="Z197" s="30"/>
    </row>
    <row r="198" spans="25:26" s="4" customFormat="1" x14ac:dyDescent="0.2">
      <c r="Y198" s="30"/>
      <c r="Z198" s="30"/>
    </row>
    <row r="199" spans="25:26" s="4" customFormat="1" x14ac:dyDescent="0.2">
      <c r="Y199" s="30"/>
      <c r="Z199" s="30"/>
    </row>
    <row r="200" spans="25:26" s="4" customFormat="1" x14ac:dyDescent="0.2">
      <c r="Y200" s="30"/>
      <c r="Z200" s="30"/>
    </row>
    <row r="201" spans="25:26" s="4" customFormat="1" x14ac:dyDescent="0.2">
      <c r="Y201" s="30"/>
      <c r="Z201" s="30"/>
    </row>
    <row r="202" spans="25:26" s="4" customFormat="1" x14ac:dyDescent="0.2">
      <c r="Y202" s="30"/>
      <c r="Z202" s="30"/>
    </row>
    <row r="203" spans="25:26" s="4" customFormat="1" x14ac:dyDescent="0.2">
      <c r="Y203" s="30"/>
      <c r="Z203" s="30"/>
    </row>
    <row r="204" spans="25:26" s="4" customFormat="1" x14ac:dyDescent="0.2">
      <c r="Y204" s="30"/>
      <c r="Z204" s="30"/>
    </row>
    <row r="205" spans="25:26" s="4" customFormat="1" x14ac:dyDescent="0.2">
      <c r="Y205" s="30"/>
      <c r="Z205" s="30"/>
    </row>
    <row r="206" spans="25:26" s="4" customFormat="1" x14ac:dyDescent="0.2">
      <c r="Y206" s="30"/>
      <c r="Z206" s="30"/>
    </row>
    <row r="207" spans="25:26" s="4" customFormat="1" x14ac:dyDescent="0.2">
      <c r="Y207" s="30"/>
      <c r="Z207" s="30"/>
    </row>
    <row r="208" spans="25:26" s="4" customFormat="1" x14ac:dyDescent="0.2">
      <c r="Y208" s="30"/>
      <c r="Z208" s="30"/>
    </row>
    <row r="209" spans="25:26" s="4" customFormat="1" x14ac:dyDescent="0.2">
      <c r="Y209" s="30"/>
      <c r="Z209" s="30"/>
    </row>
    <row r="210" spans="25:26" s="4" customFormat="1" x14ac:dyDescent="0.2">
      <c r="Y210" s="30"/>
      <c r="Z210" s="30"/>
    </row>
    <row r="211" spans="25:26" s="4" customFormat="1" x14ac:dyDescent="0.2">
      <c r="Y211" s="30"/>
      <c r="Z211" s="30"/>
    </row>
    <row r="212" spans="25:26" s="4" customFormat="1" x14ac:dyDescent="0.2">
      <c r="Y212" s="30"/>
      <c r="Z212" s="30"/>
    </row>
    <row r="213" spans="25:26" s="4" customFormat="1" x14ac:dyDescent="0.2">
      <c r="Y213" s="30"/>
      <c r="Z213" s="30"/>
    </row>
    <row r="214" spans="25:26" s="4" customFormat="1" x14ac:dyDescent="0.2">
      <c r="Y214" s="30"/>
      <c r="Z214" s="30"/>
    </row>
    <row r="215" spans="25:26" s="4" customFormat="1" x14ac:dyDescent="0.2">
      <c r="Y215" s="30"/>
      <c r="Z215" s="30"/>
    </row>
    <row r="216" spans="25:26" s="4" customFormat="1" x14ac:dyDescent="0.2">
      <c r="Y216" s="30"/>
      <c r="Z216" s="30"/>
    </row>
    <row r="217" spans="25:26" s="4" customFormat="1" x14ac:dyDescent="0.2">
      <c r="Y217" s="30"/>
      <c r="Z217" s="30"/>
    </row>
    <row r="218" spans="25:26" s="4" customFormat="1" x14ac:dyDescent="0.2">
      <c r="Y218" s="30"/>
      <c r="Z218" s="30"/>
    </row>
    <row r="219" spans="25:26" s="4" customFormat="1" x14ac:dyDescent="0.2">
      <c r="Y219" s="30"/>
      <c r="Z219" s="30"/>
    </row>
    <row r="220" spans="25:26" s="4" customFormat="1" x14ac:dyDescent="0.2">
      <c r="Y220" s="30"/>
      <c r="Z220" s="30"/>
    </row>
    <row r="221" spans="25:26" s="4" customFormat="1" x14ac:dyDescent="0.2">
      <c r="Y221" s="30"/>
      <c r="Z221" s="30"/>
    </row>
    <row r="222" spans="25:26" s="4" customFormat="1" x14ac:dyDescent="0.2">
      <c r="Y222" s="30"/>
      <c r="Z222" s="30"/>
    </row>
    <row r="223" spans="25:26" s="4" customFormat="1" x14ac:dyDescent="0.2">
      <c r="Y223" s="30"/>
      <c r="Z223" s="30"/>
    </row>
    <row r="224" spans="25:26" s="4" customFormat="1" x14ac:dyDescent="0.2">
      <c r="Y224" s="30"/>
      <c r="Z224" s="30"/>
    </row>
    <row r="225" spans="25:26" s="4" customFormat="1" x14ac:dyDescent="0.2">
      <c r="Y225" s="30"/>
      <c r="Z225" s="30"/>
    </row>
    <row r="226" spans="25:26" s="4" customFormat="1" x14ac:dyDescent="0.2">
      <c r="Y226" s="30"/>
      <c r="Z226" s="30"/>
    </row>
    <row r="227" spans="25:26" s="4" customFormat="1" x14ac:dyDescent="0.2">
      <c r="Y227" s="30"/>
      <c r="Z227" s="30"/>
    </row>
    <row r="228" spans="25:26" s="4" customFormat="1" x14ac:dyDescent="0.2">
      <c r="Y228" s="30"/>
      <c r="Z228" s="30"/>
    </row>
    <row r="229" spans="25:26" s="4" customFormat="1" x14ac:dyDescent="0.2">
      <c r="Y229" s="30"/>
      <c r="Z229" s="30"/>
    </row>
    <row r="230" spans="25:26" s="4" customFormat="1" x14ac:dyDescent="0.2">
      <c r="Y230" s="30"/>
      <c r="Z230" s="30"/>
    </row>
    <row r="231" spans="25:26" s="4" customFormat="1" x14ac:dyDescent="0.2">
      <c r="Y231" s="30"/>
      <c r="Z231" s="30"/>
    </row>
    <row r="232" spans="25:26" s="4" customFormat="1" x14ac:dyDescent="0.2">
      <c r="Y232" s="30"/>
      <c r="Z232" s="30"/>
    </row>
    <row r="233" spans="25:26" s="4" customFormat="1" x14ac:dyDescent="0.2">
      <c r="Y233" s="30"/>
      <c r="Z233" s="30"/>
    </row>
    <row r="234" spans="25:26" s="4" customFormat="1" x14ac:dyDescent="0.2">
      <c r="Y234" s="30"/>
      <c r="Z234" s="30"/>
    </row>
    <row r="235" spans="25:26" s="4" customFormat="1" x14ac:dyDescent="0.2">
      <c r="Y235" s="30"/>
      <c r="Z235" s="30"/>
    </row>
    <row r="236" spans="25:26" s="4" customFormat="1" x14ac:dyDescent="0.2">
      <c r="Y236" s="30"/>
      <c r="Z236" s="30"/>
    </row>
    <row r="237" spans="25:26" s="4" customFormat="1" x14ac:dyDescent="0.2">
      <c r="Y237" s="30"/>
      <c r="Z237" s="30"/>
    </row>
    <row r="238" spans="25:26" s="4" customFormat="1" x14ac:dyDescent="0.2">
      <c r="Y238" s="30"/>
      <c r="Z238" s="30"/>
    </row>
    <row r="239" spans="25:26" s="4" customFormat="1" x14ac:dyDescent="0.2">
      <c r="Y239" s="30"/>
      <c r="Z239" s="30"/>
    </row>
    <row r="240" spans="25:26" s="4" customFormat="1" x14ac:dyDescent="0.2">
      <c r="Y240" s="30"/>
      <c r="Z240" s="30"/>
    </row>
    <row r="241" spans="25:26" s="4" customFormat="1" x14ac:dyDescent="0.2">
      <c r="Y241" s="30"/>
      <c r="Z241" s="30"/>
    </row>
    <row r="242" spans="25:26" s="4" customFormat="1" x14ac:dyDescent="0.2">
      <c r="Y242" s="30"/>
      <c r="Z242" s="30"/>
    </row>
    <row r="243" spans="25:26" s="4" customFormat="1" x14ac:dyDescent="0.2">
      <c r="Y243" s="30"/>
      <c r="Z243" s="30"/>
    </row>
    <row r="244" spans="25:26" s="4" customFormat="1" x14ac:dyDescent="0.2">
      <c r="Y244" s="30"/>
      <c r="Z244" s="30"/>
    </row>
    <row r="245" spans="25:26" s="4" customFormat="1" x14ac:dyDescent="0.2">
      <c r="Y245" s="30"/>
      <c r="Z245" s="30"/>
    </row>
    <row r="246" spans="25:26" s="4" customFormat="1" x14ac:dyDescent="0.2">
      <c r="Y246" s="30"/>
      <c r="Z246" s="30"/>
    </row>
    <row r="247" spans="25:26" s="4" customFormat="1" x14ac:dyDescent="0.2">
      <c r="Y247" s="30"/>
      <c r="Z247" s="30"/>
    </row>
    <row r="248" spans="25:26" s="4" customFormat="1" x14ac:dyDescent="0.2">
      <c r="Y248" s="30"/>
      <c r="Z248" s="30"/>
    </row>
    <row r="249" spans="25:26" s="4" customFormat="1" x14ac:dyDescent="0.2">
      <c r="Y249" s="30"/>
      <c r="Z249" s="30"/>
    </row>
    <row r="250" spans="25:26" s="4" customFormat="1" x14ac:dyDescent="0.2">
      <c r="Y250" s="30"/>
      <c r="Z250" s="30"/>
    </row>
    <row r="251" spans="25:26" s="4" customFormat="1" x14ac:dyDescent="0.2">
      <c r="Y251" s="30"/>
      <c r="Z251" s="30"/>
    </row>
    <row r="252" spans="25:26" s="4" customFormat="1" x14ac:dyDescent="0.2">
      <c r="Y252" s="30"/>
      <c r="Z252" s="30"/>
    </row>
    <row r="253" spans="25:26" s="4" customFormat="1" x14ac:dyDescent="0.2">
      <c r="Y253" s="30"/>
      <c r="Z253" s="30"/>
    </row>
    <row r="254" spans="25:26" s="4" customFormat="1" x14ac:dyDescent="0.2">
      <c r="Y254" s="30"/>
      <c r="Z254" s="30"/>
    </row>
    <row r="255" spans="25:26" s="4" customFormat="1" x14ac:dyDescent="0.2">
      <c r="Y255" s="30"/>
      <c r="Z255" s="30"/>
    </row>
    <row r="256" spans="25:26" s="4" customFormat="1" x14ac:dyDescent="0.2">
      <c r="Y256" s="30"/>
      <c r="Z256" s="30"/>
    </row>
    <row r="257" spans="25:26" s="4" customFormat="1" x14ac:dyDescent="0.2">
      <c r="Y257" s="30"/>
      <c r="Z257" s="30"/>
    </row>
    <row r="258" spans="25:26" s="4" customFormat="1" x14ac:dyDescent="0.2">
      <c r="Y258" s="30"/>
      <c r="Z258" s="30"/>
    </row>
    <row r="259" spans="25:26" s="4" customFormat="1" x14ac:dyDescent="0.2">
      <c r="Y259" s="30"/>
      <c r="Z259" s="30"/>
    </row>
    <row r="260" spans="25:26" s="4" customFormat="1" x14ac:dyDescent="0.2">
      <c r="Y260" s="30"/>
      <c r="Z260" s="30"/>
    </row>
    <row r="261" spans="25:26" s="4" customFormat="1" x14ac:dyDescent="0.2">
      <c r="Y261" s="30"/>
      <c r="Z261" s="30"/>
    </row>
    <row r="262" spans="25:26" s="4" customFormat="1" x14ac:dyDescent="0.2">
      <c r="Y262" s="30"/>
      <c r="Z262" s="30"/>
    </row>
    <row r="263" spans="25:26" s="4" customFormat="1" x14ac:dyDescent="0.2">
      <c r="Y263" s="30"/>
      <c r="Z263" s="30"/>
    </row>
    <row r="264" spans="25:26" s="4" customFormat="1" x14ac:dyDescent="0.2">
      <c r="Y264" s="30"/>
      <c r="Z264" s="30"/>
    </row>
    <row r="265" spans="25:26" s="4" customFormat="1" x14ac:dyDescent="0.2">
      <c r="Y265" s="30"/>
      <c r="Z265" s="30"/>
    </row>
    <row r="266" spans="25:26" s="4" customFormat="1" x14ac:dyDescent="0.2">
      <c r="Y266" s="30"/>
      <c r="Z266" s="30"/>
    </row>
    <row r="267" spans="25:26" s="4" customFormat="1" x14ac:dyDescent="0.2">
      <c r="Y267" s="30"/>
      <c r="Z267" s="30"/>
    </row>
    <row r="268" spans="25:26" s="4" customFormat="1" x14ac:dyDescent="0.2">
      <c r="Y268" s="30"/>
      <c r="Z268" s="30"/>
    </row>
    <row r="269" spans="25:26" s="4" customFormat="1" x14ac:dyDescent="0.2">
      <c r="Y269" s="30"/>
      <c r="Z269" s="30"/>
    </row>
    <row r="270" spans="25:26" s="4" customFormat="1" x14ac:dyDescent="0.2">
      <c r="Y270" s="30"/>
      <c r="Z270" s="30"/>
    </row>
    <row r="271" spans="25:26" s="4" customFormat="1" x14ac:dyDescent="0.2">
      <c r="Y271" s="30"/>
      <c r="Z271" s="30"/>
    </row>
    <row r="272" spans="25:26" s="4" customFormat="1" x14ac:dyDescent="0.2">
      <c r="Y272" s="30"/>
      <c r="Z272" s="30"/>
    </row>
    <row r="273" spans="25:26" s="4" customFormat="1" x14ac:dyDescent="0.2">
      <c r="Y273" s="30"/>
      <c r="Z273" s="30"/>
    </row>
    <row r="274" spans="25:26" s="4" customFormat="1" x14ac:dyDescent="0.2">
      <c r="Y274" s="30"/>
      <c r="Z274" s="30"/>
    </row>
    <row r="275" spans="25:26" s="4" customFormat="1" x14ac:dyDescent="0.2">
      <c r="Y275" s="30"/>
      <c r="Z275" s="30"/>
    </row>
    <row r="276" spans="25:26" s="4" customFormat="1" x14ac:dyDescent="0.2">
      <c r="Y276" s="30"/>
      <c r="Z276" s="30"/>
    </row>
    <row r="277" spans="25:26" s="4" customFormat="1" x14ac:dyDescent="0.2">
      <c r="Y277" s="30"/>
      <c r="Z277" s="30"/>
    </row>
    <row r="278" spans="25:26" s="4" customFormat="1" x14ac:dyDescent="0.2">
      <c r="Y278" s="30"/>
      <c r="Z278" s="30"/>
    </row>
    <row r="279" spans="25:26" s="4" customFormat="1" x14ac:dyDescent="0.2">
      <c r="Y279" s="30"/>
      <c r="Z279" s="30"/>
    </row>
    <row r="280" spans="25:26" s="4" customFormat="1" x14ac:dyDescent="0.2">
      <c r="Y280" s="30"/>
      <c r="Z280" s="30"/>
    </row>
    <row r="281" spans="25:26" s="4" customFormat="1" x14ac:dyDescent="0.2">
      <c r="Y281" s="30"/>
      <c r="Z281" s="30"/>
    </row>
    <row r="282" spans="25:26" s="4" customFormat="1" x14ac:dyDescent="0.2">
      <c r="Y282" s="30"/>
      <c r="Z282" s="30"/>
    </row>
    <row r="283" spans="25:26" s="4" customFormat="1" x14ac:dyDescent="0.2">
      <c r="Y283" s="30"/>
      <c r="Z283" s="30"/>
    </row>
    <row r="284" spans="25:26" s="4" customFormat="1" x14ac:dyDescent="0.2">
      <c r="Y284" s="30"/>
      <c r="Z284" s="30"/>
    </row>
    <row r="285" spans="25:26" s="4" customFormat="1" x14ac:dyDescent="0.2">
      <c r="Y285" s="30"/>
      <c r="Z285" s="30"/>
    </row>
    <row r="286" spans="25:26" s="4" customFormat="1" x14ac:dyDescent="0.2">
      <c r="Y286" s="30"/>
      <c r="Z286" s="30"/>
    </row>
    <row r="287" spans="25:26" s="4" customFormat="1" x14ac:dyDescent="0.2">
      <c r="Y287" s="30"/>
      <c r="Z287" s="30"/>
    </row>
    <row r="288" spans="25:26" s="4" customFormat="1" x14ac:dyDescent="0.2">
      <c r="Y288" s="30"/>
      <c r="Z288" s="30"/>
    </row>
    <row r="289" spans="25:26" s="4" customFormat="1" x14ac:dyDescent="0.2">
      <c r="Y289" s="30"/>
      <c r="Z289" s="30"/>
    </row>
    <row r="290" spans="25:26" s="4" customFormat="1" x14ac:dyDescent="0.2">
      <c r="Y290" s="30"/>
      <c r="Z290" s="30"/>
    </row>
    <row r="291" spans="25:26" s="4" customFormat="1" x14ac:dyDescent="0.2">
      <c r="Y291" s="30"/>
      <c r="Z291" s="30"/>
    </row>
    <row r="292" spans="25:26" s="4" customFormat="1" x14ac:dyDescent="0.2">
      <c r="Y292" s="30"/>
      <c r="Z292" s="30"/>
    </row>
    <row r="293" spans="25:26" s="4" customFormat="1" x14ac:dyDescent="0.2">
      <c r="Y293" s="30"/>
      <c r="Z293" s="30"/>
    </row>
    <row r="294" spans="25:26" s="4" customFormat="1" x14ac:dyDescent="0.2">
      <c r="Y294" s="30"/>
      <c r="Z294" s="30"/>
    </row>
    <row r="295" spans="25:26" s="4" customFormat="1" x14ac:dyDescent="0.2">
      <c r="Y295" s="30"/>
      <c r="Z295" s="30"/>
    </row>
    <row r="296" spans="25:26" s="4" customFormat="1" x14ac:dyDescent="0.2">
      <c r="Y296" s="30"/>
      <c r="Z296" s="30"/>
    </row>
    <row r="297" spans="25:26" s="4" customFormat="1" x14ac:dyDescent="0.2">
      <c r="Y297" s="30"/>
      <c r="Z297" s="30"/>
    </row>
    <row r="298" spans="25:26" s="4" customFormat="1" x14ac:dyDescent="0.2">
      <c r="Y298" s="30"/>
      <c r="Z298" s="30"/>
    </row>
    <row r="299" spans="25:26" s="4" customFormat="1" x14ac:dyDescent="0.2">
      <c r="Y299" s="30"/>
      <c r="Z299" s="30"/>
    </row>
    <row r="300" spans="25:26" s="4" customFormat="1" x14ac:dyDescent="0.2">
      <c r="Y300" s="30"/>
      <c r="Z300" s="30"/>
    </row>
    <row r="301" spans="25:26" s="4" customFormat="1" x14ac:dyDescent="0.2">
      <c r="Y301" s="30"/>
      <c r="Z301" s="30"/>
    </row>
    <row r="302" spans="25:26" s="4" customFormat="1" x14ac:dyDescent="0.2">
      <c r="Y302" s="30"/>
      <c r="Z302" s="30"/>
    </row>
    <row r="303" spans="25:26" s="4" customFormat="1" x14ac:dyDescent="0.2">
      <c r="Y303" s="30"/>
      <c r="Z303" s="30"/>
    </row>
    <row r="304" spans="25:26" s="4" customFormat="1" x14ac:dyDescent="0.2">
      <c r="Y304" s="30"/>
      <c r="Z304" s="30"/>
    </row>
    <row r="305" spans="25:26" s="4" customFormat="1" x14ac:dyDescent="0.2">
      <c r="Y305" s="30"/>
      <c r="Z305" s="30"/>
    </row>
    <row r="306" spans="25:26" s="4" customFormat="1" x14ac:dyDescent="0.2">
      <c r="Y306" s="30"/>
      <c r="Z306" s="30"/>
    </row>
    <row r="307" spans="25:26" s="4" customFormat="1" x14ac:dyDescent="0.2">
      <c r="Y307" s="30"/>
      <c r="Z307" s="30"/>
    </row>
    <row r="308" spans="25:26" s="4" customFormat="1" x14ac:dyDescent="0.2">
      <c r="Y308" s="30"/>
      <c r="Z308" s="30"/>
    </row>
    <row r="309" spans="25:26" s="4" customFormat="1" x14ac:dyDescent="0.2">
      <c r="Y309" s="30"/>
      <c r="Z309" s="30"/>
    </row>
    <row r="310" spans="25:26" s="4" customFormat="1" x14ac:dyDescent="0.2">
      <c r="Y310" s="30"/>
      <c r="Z310" s="30"/>
    </row>
    <row r="311" spans="25:26" s="4" customFormat="1" x14ac:dyDescent="0.2">
      <c r="Y311" s="30"/>
      <c r="Z311" s="30"/>
    </row>
    <row r="312" spans="25:26" s="4" customFormat="1" x14ac:dyDescent="0.2">
      <c r="Y312" s="30"/>
      <c r="Z312" s="30"/>
    </row>
    <row r="313" spans="25:26" s="4" customFormat="1" x14ac:dyDescent="0.2">
      <c r="Y313" s="30"/>
      <c r="Z313" s="30"/>
    </row>
    <row r="314" spans="25:26" s="4" customFormat="1" x14ac:dyDescent="0.2">
      <c r="Y314" s="30"/>
      <c r="Z314" s="30"/>
    </row>
    <row r="315" spans="25:26" s="4" customFormat="1" x14ac:dyDescent="0.2">
      <c r="Y315" s="30"/>
      <c r="Z315" s="30"/>
    </row>
    <row r="316" spans="25:26" s="4" customFormat="1" x14ac:dyDescent="0.2">
      <c r="Y316" s="30"/>
      <c r="Z316" s="30"/>
    </row>
    <row r="317" spans="25:26" s="4" customFormat="1" x14ac:dyDescent="0.2">
      <c r="Y317" s="30"/>
      <c r="Z317" s="30"/>
    </row>
    <row r="318" spans="25:26" s="4" customFormat="1" x14ac:dyDescent="0.2">
      <c r="Y318" s="30"/>
      <c r="Z318" s="30"/>
    </row>
    <row r="319" spans="25:26" s="4" customFormat="1" x14ac:dyDescent="0.2">
      <c r="Y319" s="30"/>
      <c r="Z319" s="30"/>
    </row>
    <row r="320" spans="25:26" s="4" customFormat="1" x14ac:dyDescent="0.2">
      <c r="Y320" s="30"/>
      <c r="Z320" s="30"/>
    </row>
    <row r="321" spans="25:26" s="4" customFormat="1" x14ac:dyDescent="0.2">
      <c r="Y321" s="30"/>
      <c r="Z321" s="30"/>
    </row>
    <row r="322" spans="25:26" s="4" customFormat="1" x14ac:dyDescent="0.2">
      <c r="Y322" s="30"/>
      <c r="Z322" s="30"/>
    </row>
    <row r="323" spans="25:26" s="4" customFormat="1" x14ac:dyDescent="0.2">
      <c r="Y323" s="30"/>
      <c r="Z323" s="30"/>
    </row>
    <row r="324" spans="25:26" s="4" customFormat="1" x14ac:dyDescent="0.2">
      <c r="Y324" s="30"/>
      <c r="Z324" s="30"/>
    </row>
    <row r="325" spans="25:26" s="4" customFormat="1" x14ac:dyDescent="0.2">
      <c r="Y325" s="30"/>
      <c r="Z325" s="30"/>
    </row>
    <row r="326" spans="25:26" s="4" customFormat="1" x14ac:dyDescent="0.2">
      <c r="Y326" s="30"/>
      <c r="Z326" s="30"/>
    </row>
    <row r="327" spans="25:26" s="4" customFormat="1" x14ac:dyDescent="0.2">
      <c r="Y327" s="30"/>
      <c r="Z327" s="30"/>
    </row>
    <row r="328" spans="25:26" s="4" customFormat="1" x14ac:dyDescent="0.2">
      <c r="Y328" s="30"/>
      <c r="Z328" s="30"/>
    </row>
    <row r="329" spans="25:26" s="4" customFormat="1" x14ac:dyDescent="0.2">
      <c r="Y329" s="30"/>
      <c r="Z329" s="30"/>
    </row>
    <row r="330" spans="25:26" s="4" customFormat="1" x14ac:dyDescent="0.2">
      <c r="Y330" s="30"/>
      <c r="Z330" s="30"/>
    </row>
    <row r="331" spans="25:26" s="4" customFormat="1" x14ac:dyDescent="0.2">
      <c r="Y331" s="30"/>
      <c r="Z331" s="30"/>
    </row>
    <row r="332" spans="25:26" s="4" customFormat="1" x14ac:dyDescent="0.2">
      <c r="Y332" s="30"/>
      <c r="Z332" s="30"/>
    </row>
    <row r="333" spans="25:26" s="4" customFormat="1" x14ac:dyDescent="0.2">
      <c r="Y333" s="30"/>
      <c r="Z333" s="30"/>
    </row>
    <row r="334" spans="25:26" s="4" customFormat="1" x14ac:dyDescent="0.2">
      <c r="Y334" s="30"/>
      <c r="Z334" s="30"/>
    </row>
    <row r="335" spans="25:26" s="4" customFormat="1" x14ac:dyDescent="0.2">
      <c r="Y335" s="30"/>
      <c r="Z335" s="30"/>
    </row>
    <row r="336" spans="25:26" s="4" customFormat="1" x14ac:dyDescent="0.2">
      <c r="Y336" s="30"/>
      <c r="Z336" s="30"/>
    </row>
    <row r="337" spans="25:26" s="4" customFormat="1" x14ac:dyDescent="0.2">
      <c r="Y337" s="30"/>
      <c r="Z337" s="30"/>
    </row>
    <row r="338" spans="25:26" s="4" customFormat="1" x14ac:dyDescent="0.2">
      <c r="Y338" s="30"/>
      <c r="Z338" s="30"/>
    </row>
    <row r="339" spans="25:26" s="4" customFormat="1" x14ac:dyDescent="0.2">
      <c r="Y339" s="30"/>
      <c r="Z339" s="30"/>
    </row>
    <row r="340" spans="25:26" s="4" customFormat="1" x14ac:dyDescent="0.2">
      <c r="Y340" s="30"/>
      <c r="Z340" s="30"/>
    </row>
    <row r="341" spans="25:26" s="4" customFormat="1" x14ac:dyDescent="0.2">
      <c r="Y341" s="30"/>
      <c r="Z341" s="30"/>
    </row>
    <row r="342" spans="25:26" s="4" customFormat="1" x14ac:dyDescent="0.2">
      <c r="Y342" s="30"/>
      <c r="Z342" s="30"/>
    </row>
    <row r="343" spans="25:26" s="4" customFormat="1" x14ac:dyDescent="0.2">
      <c r="Y343" s="30"/>
      <c r="Z343" s="30"/>
    </row>
    <row r="344" spans="25:26" s="4" customFormat="1" x14ac:dyDescent="0.2">
      <c r="Y344" s="30"/>
      <c r="Z344" s="30"/>
    </row>
    <row r="345" spans="25:26" s="4" customFormat="1" x14ac:dyDescent="0.2">
      <c r="Y345" s="30"/>
      <c r="Z345" s="30"/>
    </row>
    <row r="346" spans="25:26" s="4" customFormat="1" x14ac:dyDescent="0.2">
      <c r="Y346" s="30"/>
      <c r="Z346" s="30"/>
    </row>
    <row r="347" spans="25:26" s="4" customFormat="1" x14ac:dyDescent="0.2">
      <c r="Y347" s="30"/>
      <c r="Z347" s="30"/>
    </row>
    <row r="348" spans="25:26" s="4" customFormat="1" x14ac:dyDescent="0.2">
      <c r="Y348" s="30"/>
      <c r="Z348" s="30"/>
    </row>
    <row r="349" spans="25:26" s="4" customFormat="1" x14ac:dyDescent="0.2">
      <c r="Y349" s="30"/>
      <c r="Z349" s="30"/>
    </row>
    <row r="350" spans="25:26" s="4" customFormat="1" x14ac:dyDescent="0.2">
      <c r="Y350" s="30"/>
      <c r="Z350" s="30"/>
    </row>
    <row r="351" spans="25:26" s="4" customFormat="1" x14ac:dyDescent="0.2">
      <c r="Y351" s="30"/>
      <c r="Z351" s="30"/>
    </row>
    <row r="352" spans="25:26" s="4" customFormat="1" x14ac:dyDescent="0.2">
      <c r="Y352" s="30"/>
      <c r="Z352" s="30"/>
    </row>
    <row r="353" spans="1:26" s="4" customFormat="1" x14ac:dyDescent="0.2">
      <c r="Y353" s="30"/>
      <c r="Z353" s="30"/>
    </row>
    <row r="354" spans="1:26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30"/>
      <c r="Z354" s="30"/>
    </row>
    <row r="355" spans="1:26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30"/>
      <c r="Z355" s="30"/>
    </row>
    <row r="356" spans="1:26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30"/>
      <c r="Z356" s="30"/>
    </row>
    <row r="357" spans="1:26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30"/>
      <c r="Z357" s="30"/>
    </row>
    <row r="358" spans="1:26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30"/>
      <c r="Z358" s="30"/>
    </row>
    <row r="359" spans="1:26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30"/>
      <c r="Z359" s="30"/>
    </row>
    <row r="360" spans="1:26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30"/>
      <c r="Z360" s="30"/>
    </row>
    <row r="361" spans="1:26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</row>
    <row r="362" spans="1:26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</row>
  </sheetData>
  <sheetProtection algorithmName="SHA-512" hashValue="XDglqcHbEw5i3a0N25hLEIj1jDBSVfgP3A9PgZ+Pqwsn5rxVGr5GhPSyf21cZScqAspxd97IVQQ5cJ1SXpDpKQ==" saltValue="snhFFZUmSdJsNTwvkOnRHA==" spinCount="100000" sheet="1" objects="1" scenarios="1" selectLockedCells="1"/>
  <dataConsolidate/>
  <mergeCells count="13">
    <mergeCell ref="R10:T10"/>
    <mergeCell ref="M9:N9"/>
    <mergeCell ref="A6:C7"/>
    <mergeCell ref="A1:Z1"/>
    <mergeCell ref="Q4:Z4"/>
    <mergeCell ref="U6:Y6"/>
    <mergeCell ref="L4:M4"/>
    <mergeCell ref="J4:K4"/>
    <mergeCell ref="J6:K6"/>
    <mergeCell ref="G6:I6"/>
    <mergeCell ref="Q2:Z2"/>
    <mergeCell ref="N6:P6"/>
    <mergeCell ref="Q6:R6"/>
  </mergeCells>
  <phoneticPr fontId="0" type="noConversion"/>
  <dataValidations count="4">
    <dataValidation type="list" allowBlank="1" showInputMessage="1" showErrorMessage="1" sqref="D19:N19">
      <formula1>$AA$16:$AA$18</formula1>
    </dataValidation>
    <dataValidation type="list" allowBlank="1" showInputMessage="1" showErrorMessage="1" sqref="D25:N25">
      <formula1>$AA$24:$AA$25</formula1>
    </dataValidation>
    <dataValidation type="list" allowBlank="1" showInputMessage="1" showErrorMessage="1" sqref="D13:W13">
      <formula1>$AA$6:$AA$13</formula1>
    </dataValidation>
    <dataValidation type="list" allowBlank="1" showInputMessage="1" showErrorMessage="1" sqref="D31:W31">
      <formula1>$AA$27:$AA$28</formula1>
    </dataValidation>
  </dataValidations>
  <hyperlinks>
    <hyperlink ref="R10:T10" r:id="rId1" display="Qualis Capes"/>
  </hyperlinks>
  <pageMargins left="0.51181102362204722" right="0.39370078740157483" top="0.70866141732283472" bottom="0.39370078740157483" header="0.51181102362204722" footer="0.51181102362204722"/>
  <pageSetup paperSize="9" fitToHeight="3" orientation="landscape" horizontalDpi="1200" verticalDpi="1200" r:id="rId2"/>
  <headerFooter alignWithMargins="0">
    <oddHeader>&amp;CPlanilha de Cálculo de Pontuação - PPGV - UFPel</oddHeader>
  </headerFooter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3</vt:i4>
      </vt:variant>
    </vt:vector>
  </HeadingPairs>
  <TitlesOfParts>
    <vt:vector size="4" baseType="lpstr">
      <vt:lpstr>UFRGS-PPGBCM-Aval. de Currículo</vt:lpstr>
      <vt:lpstr>'UFRGS-PPGBCM-Aval. de Currículo'!Area_de_impressao</vt:lpstr>
      <vt:lpstr>Patente</vt:lpstr>
      <vt:lpstr>Qualis</vt:lpstr>
    </vt:vector>
  </TitlesOfParts>
  <Company>UFRGS - PPGCV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Cálculo de Pontuação</dc:title>
  <dc:creator>PPGV</dc:creator>
  <cp:lastModifiedBy>PPGV</cp:lastModifiedBy>
  <cp:lastPrinted>2023-11-09T14:26:42Z</cp:lastPrinted>
  <dcterms:created xsi:type="dcterms:W3CDTF">2002-12-23T15:03:27Z</dcterms:created>
  <dcterms:modified xsi:type="dcterms:W3CDTF">2023-11-09T19:14:08Z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prietário">
    <vt:lpwstr>Sérgio Ceroni da Silva</vt:lpwstr>
  </property>
</Properties>
</file>