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an\Desktop\PPGV Corona\Seleções\Regulares 2021-2\Ranqueamento\"/>
    </mc:Choice>
  </mc:AlternateContent>
  <xr:revisionPtr revIDLastSave="0" documentId="13_ncr:1_{40375C78-EFF4-4C84-B49D-04763ADF3FEB}" xr6:coauthVersionLast="47" xr6:coauthVersionMax="47" xr10:uidLastSave="{00000000-0000-0000-0000-000000000000}"/>
  <bookViews>
    <workbookView xWindow="-120" yWindow="480" windowWidth="20730" windowHeight="11160" xr2:uid="{00000000-000D-0000-FFFF-FFFF00000000}"/>
  </bookViews>
  <sheets>
    <sheet name="Atua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K14" i="1"/>
  <c r="K20" i="1"/>
  <c r="K19" i="1"/>
  <c r="K18" i="1"/>
  <c r="K15" i="1"/>
  <c r="K16" i="1"/>
  <c r="K26" i="1"/>
  <c r="K25" i="1"/>
  <c r="K24" i="1"/>
  <c r="K21" i="1" l="1"/>
  <c r="K27" i="1"/>
  <c r="J9" i="1"/>
  <c r="K9" i="1" s="1"/>
  <c r="J10" i="1"/>
  <c r="K10" i="1" s="1"/>
  <c r="D33" i="1" l="1"/>
  <c r="D34" i="1"/>
  <c r="D35" i="1"/>
  <c r="D36" i="1"/>
  <c r="D37" i="1"/>
  <c r="D38" i="1"/>
  <c r="D39" i="1"/>
  <c r="D40" i="1"/>
  <c r="D41" i="1"/>
  <c r="D42" i="1"/>
  <c r="D32" i="1"/>
  <c r="K28" i="1" l="1"/>
  <c r="J42" i="1" l="1"/>
  <c r="H42" i="1"/>
  <c r="F42" i="1"/>
  <c r="J41" i="1"/>
  <c r="H41" i="1"/>
  <c r="F41" i="1"/>
  <c r="J40" i="1"/>
  <c r="H40" i="1"/>
  <c r="F40" i="1"/>
  <c r="J39" i="1"/>
  <c r="H39" i="1"/>
  <c r="F39" i="1"/>
  <c r="J38" i="1"/>
  <c r="H38" i="1"/>
  <c r="F38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8" i="1"/>
  <c r="K8" i="1" s="1"/>
  <c r="K11" i="1" s="1"/>
  <c r="J7" i="1"/>
  <c r="K7" i="1" s="1"/>
  <c r="J6" i="1"/>
  <c r="K6" i="1" s="1"/>
  <c r="F43" i="1" l="1"/>
  <c r="J43" i="1"/>
  <c r="K33" i="1"/>
  <c r="K35" i="1"/>
  <c r="K37" i="1"/>
  <c r="K39" i="1"/>
  <c r="K41" i="1"/>
  <c r="K42" i="1"/>
  <c r="H43" i="1"/>
  <c r="K34" i="1"/>
  <c r="K36" i="1"/>
  <c r="K38" i="1"/>
  <c r="K40" i="1"/>
  <c r="D43" i="1"/>
  <c r="K32" i="1"/>
  <c r="K43" i="1" l="1"/>
  <c r="K45" i="1" s="1"/>
</calcChain>
</file>

<file path=xl/sharedStrings.xml><?xml version="1.0" encoding="utf-8"?>
<sst xmlns="http://schemas.openxmlformats.org/spreadsheetml/2006/main" count="45" uniqueCount="41">
  <si>
    <t>1. Parâmetros Quali/Quantitativos</t>
  </si>
  <si>
    <t>Total</t>
  </si>
  <si>
    <t>Média</t>
  </si>
  <si>
    <t>Peso</t>
  </si>
  <si>
    <t>A1 = 10,0</t>
  </si>
  <si>
    <t xml:space="preserve">A2 = 8,5 </t>
  </si>
  <si>
    <t>A3 = 7,0</t>
  </si>
  <si>
    <t>A4 = 5,5</t>
  </si>
  <si>
    <t>B1 = 4,0</t>
  </si>
  <si>
    <t>B2 = 2,5</t>
  </si>
  <si>
    <t>B3 = 1,0</t>
  </si>
  <si>
    <t>B4 = 0,5</t>
  </si>
  <si>
    <t>Patente Licenciada</t>
  </si>
  <si>
    <t>Patente Outorgada</t>
  </si>
  <si>
    <t>Todos os critérios/atributos e pontuações dessa planilha seguem as recomendações da CAPES.</t>
  </si>
  <si>
    <t>Pontuação Total</t>
  </si>
  <si>
    <t>Número de titulados por docente em equivalente dissertação (1 tese = 2 dissertações)                   Meta: ≥ 1,3/ano</t>
  </si>
  <si>
    <t>Patente Depositada (por meio da CIT da UFPel)</t>
  </si>
  <si>
    <r>
      <t>Convênio ou Acordo de Cooperação Internacional aprovado e em atividade, no quadriênio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") - Deverá ser comprovado </t>
    </r>
  </si>
  <si>
    <t>Tempo médio de titulação: Mestrado (Meta ≤ 24)                          Escore ≤ 24 = +2</t>
  </si>
  <si>
    <t>Tempo médio de titulação: Doutorado (Meta ≤ 48)                         Escore ≤ 48 = +2</t>
  </si>
  <si>
    <r>
      <t>Participação como membro de corpo editorial em revista internacional no quadriênio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 - Deverá ser comprovado</t>
    </r>
  </si>
  <si>
    <r>
      <t>Bolsa PQ ou DT - Deverá ser comprovado com documento da implementação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</si>
  <si>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t>Número médio de orientandos/docente/ano                                         Meta: mínimo 2</t>
  </si>
  <si>
    <r>
      <t xml:space="preserve">Percentual de publicações A e B com participação de Discentes/Egressos Autores PG - </t>
    </r>
    <r>
      <rPr>
        <b/>
        <sz val="10"/>
        <rFont val="Arial"/>
        <family val="2"/>
      </rPr>
      <t>Considerar até 5 anos após a conclusão do curso</t>
    </r>
    <r>
      <rPr>
        <sz val="10"/>
        <rFont val="Arial"/>
        <family val="2"/>
      </rPr>
      <t xml:space="preserve"> (Meta: ≥ 70%)                                            Escore: ≥ 70% = +2;&lt; 50% = -2 </t>
    </r>
  </si>
  <si>
    <t>* Deverá ser comprovado com documento da agência de fomento ou da instituição na qual foi realizado o estágio.</t>
  </si>
  <si>
    <t>** Indicar o nome do pesquisador e da instituição do colaborador internacional.</t>
  </si>
  <si>
    <r>
      <t>Publicações A com participação de coautores de instituições internacionais - por ano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")**</t>
    </r>
  </si>
  <si>
    <r>
      <t>Realização, no quadriênio, de Pós-Doutorado ou Estágio no Exterior por um período igual ou superior a 4 meses consecutivos ("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>")*</t>
    </r>
  </si>
  <si>
    <r>
      <t>Organização de Evento Internacional (com comprovação)                     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</t>
    </r>
  </si>
  <si>
    <r>
      <t>Organização de Evento Nacional (com comprovação)                     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</t>
    </r>
  </si>
  <si>
    <r>
      <t>Coordenação de Projeto de Extensão em Atividade (Projeto registrado no Cobalto)           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</si>
  <si>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r>
      <t>Parcerias Público Privadas (cooperação nacional) - Deverá ser comprovado com documento da Instituição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</si>
  <si>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t>2. Parâmetros Quantitativos Gerais</t>
  </si>
  <si>
    <r>
      <t>Editais de Fomento (Finep, PG, Universal, DAI, etc) - Editais aprovados no ano (com comprovação)     ("</t>
    </r>
    <r>
      <rPr>
        <b/>
        <sz val="10"/>
        <color rgb="FF000000"/>
        <rFont val="Arial"/>
        <family val="2"/>
      </rPr>
      <t>S</t>
    </r>
    <r>
      <rPr>
        <sz val="10"/>
        <color indexed="8"/>
        <rFont val="Arial"/>
        <family val="2"/>
      </rPr>
      <t>" ou "</t>
    </r>
    <r>
      <rPr>
        <b/>
        <sz val="10"/>
        <color rgb="FF000000"/>
        <rFont val="Arial"/>
        <family val="2"/>
      </rPr>
      <t>N</t>
    </r>
    <r>
      <rPr>
        <sz val="10"/>
        <color indexed="8"/>
        <rFont val="Arial"/>
        <family val="2"/>
      </rPr>
      <t>")</t>
    </r>
  </si>
  <si>
    <r>
      <t>Livro, organização de livro ou capítulo de livro (com comprovação)               ("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" ou "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")</t>
    </r>
  </si>
  <si>
    <t>3. Parâmetros Quantitativos - Cooperação Internacional</t>
  </si>
  <si>
    <t>*** Obs.: Publicações ligadas às linhas de pesquisa do Programa.</t>
  </si>
  <si>
    <r>
      <t xml:space="preserve">NOME: </t>
    </r>
    <r>
      <rPr>
        <sz val="10"/>
        <rFont val="Arial"/>
        <family val="2"/>
      </rPr>
      <t>xxxxxxxxxxxxxxxxxxxxx</t>
    </r>
  </si>
  <si>
    <r>
      <t xml:space="preserve">4. Parâmetros Quantitativos  </t>
    </r>
    <r>
      <rPr>
        <sz val="10"/>
        <rFont val="Arial"/>
        <family val="2"/>
      </rPr>
      <t>(Artigos com volume e número de páginas ou DOI)</t>
    </r>
    <r>
      <rPr>
        <b/>
        <sz val="10"/>
        <rFont val="Arial"/>
        <family val="2"/>
      </rPr>
      <t>***</t>
    </r>
  </si>
  <si>
    <t>PPGV - Atuais Orientadores - Válido para a Seleção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</si>
</sst>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4DA9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2" fontId="5" fillId="2" borderId="7" xfId="0" applyNumberFormat="1" applyFont="1" applyFill="1" applyBorder="1" applyAlignment="1" applyProtection="1">
      <alignment horizontal="center" vertical="center" wrapText="1"/>
    </xf>
    <xf numFmtId="2" fontId="5" fillId="5" borderId="4" xfId="0" applyNumberFormat="1" applyFont="1" applyFill="1" applyBorder="1" applyAlignment="1" applyProtection="1">
      <alignment horizontal="center" vertical="center" wrapText="1"/>
    </xf>
    <xf numFmtId="2" fontId="2" fillId="4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64" fontId="2" fillId="0" borderId="4" xfId="0" applyNumberFormat="1" applyFont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CFFCC"/>
      <color rgb="FF64DA91"/>
      <color rgb="FF00CC5C"/>
      <color rgb="FF33CC33"/>
      <color rgb="FF66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GridLines="0" tabSelected="1" workbookViewId="0">
      <selection activeCell="A3" sqref="A3:K3"/>
    </sheetView>
  </sheetViews>
  <sheetFormatPr defaultColWidth="9.140625" defaultRowHeight="12.75" x14ac:dyDescent="0.25"/>
  <cols>
    <col min="1" max="1" width="78.7109375" style="12" customWidth="1"/>
    <col min="2" max="10" width="5.7109375" style="12" customWidth="1"/>
    <col min="11" max="11" width="7.7109375" style="12" customWidth="1"/>
    <col min="12" max="16384" width="9.140625" style="12"/>
  </cols>
  <sheetData>
    <row r="1" spans="1:11" ht="15.75" x14ac:dyDescent="0.25">
      <c r="A1" s="48" t="s">
        <v>40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8.1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1"/>
      <c r="K2" s="21"/>
    </row>
    <row r="3" spans="1:11" x14ac:dyDescent="0.25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8.1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5">
      <c r="A5" s="49" t="s">
        <v>0</v>
      </c>
      <c r="B5" s="49"/>
      <c r="C5" s="49"/>
      <c r="D5" s="49"/>
      <c r="E5" s="49"/>
      <c r="F5" s="31">
        <v>2018</v>
      </c>
      <c r="G5" s="31">
        <v>2019</v>
      </c>
      <c r="H5" s="31">
        <v>2020</v>
      </c>
      <c r="I5" s="30">
        <v>2021</v>
      </c>
      <c r="J5" s="30" t="s">
        <v>1</v>
      </c>
      <c r="K5" s="30" t="s">
        <v>2</v>
      </c>
    </row>
    <row r="6" spans="1:11" x14ac:dyDescent="0.25">
      <c r="A6" s="32" t="s">
        <v>16</v>
      </c>
      <c r="B6" s="32"/>
      <c r="C6" s="32"/>
      <c r="D6" s="32"/>
      <c r="E6" s="32"/>
      <c r="F6" s="8"/>
      <c r="G6" s="8"/>
      <c r="H6" s="8"/>
      <c r="I6" s="8"/>
      <c r="J6" s="13">
        <f>SUM(F6:I6)</f>
        <v>0</v>
      </c>
      <c r="K6" s="13">
        <f>J6/4</f>
        <v>0</v>
      </c>
    </row>
    <row r="7" spans="1:11" x14ac:dyDescent="0.25">
      <c r="A7" s="50" t="s">
        <v>23</v>
      </c>
      <c r="B7" s="50"/>
      <c r="C7" s="50"/>
      <c r="D7" s="50"/>
      <c r="E7" s="50"/>
      <c r="F7" s="8"/>
      <c r="G7" s="8"/>
      <c r="H7" s="8"/>
      <c r="I7" s="8"/>
      <c r="J7" s="13">
        <f t="shared" ref="J7" si="0">SUM(F7:I7)</f>
        <v>0</v>
      </c>
      <c r="K7" s="13">
        <f t="shared" ref="K7" si="1">J7/4</f>
        <v>0</v>
      </c>
    </row>
    <row r="8" spans="1:11" ht="24.95" customHeight="1" x14ac:dyDescent="0.25">
      <c r="A8" s="50" t="s">
        <v>24</v>
      </c>
      <c r="B8" s="50"/>
      <c r="C8" s="50"/>
      <c r="D8" s="50"/>
      <c r="E8" s="50"/>
      <c r="F8" s="23"/>
      <c r="G8" s="23"/>
      <c r="H8" s="23"/>
      <c r="I8" s="23"/>
      <c r="J8" s="13">
        <f>SUM(F8:I8)</f>
        <v>0</v>
      </c>
      <c r="K8" s="18">
        <f>J8/4</f>
        <v>0</v>
      </c>
    </row>
    <row r="9" spans="1:11" x14ac:dyDescent="0.25">
      <c r="A9" s="50" t="s">
        <v>19</v>
      </c>
      <c r="B9" s="50"/>
      <c r="C9" s="50"/>
      <c r="D9" s="50"/>
      <c r="E9" s="50"/>
      <c r="F9" s="23"/>
      <c r="G9" s="23"/>
      <c r="H9" s="23"/>
      <c r="I9" s="23"/>
      <c r="J9" s="13">
        <f t="shared" ref="J9:J10" si="2">SUM(F9:I9)</f>
        <v>0</v>
      </c>
      <c r="K9" s="18">
        <f>J9/4</f>
        <v>0</v>
      </c>
    </row>
    <row r="10" spans="1:11" x14ac:dyDescent="0.25">
      <c r="A10" s="50" t="s">
        <v>20</v>
      </c>
      <c r="B10" s="50"/>
      <c r="C10" s="50"/>
      <c r="D10" s="50"/>
      <c r="E10" s="50"/>
      <c r="F10" s="23"/>
      <c r="G10" s="23"/>
      <c r="H10" s="23"/>
      <c r="I10" s="23"/>
      <c r="J10" s="13">
        <f t="shared" si="2"/>
        <v>0</v>
      </c>
      <c r="K10" s="18">
        <f>J10/4</f>
        <v>0</v>
      </c>
    </row>
    <row r="11" spans="1:11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19"/>
      <c r="K11" s="20">
        <f>SUM(K8:K10)</f>
        <v>0</v>
      </c>
    </row>
    <row r="12" spans="1:1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19"/>
      <c r="K12" s="21"/>
    </row>
    <row r="13" spans="1:11" ht="12.75" customHeight="1" x14ac:dyDescent="0.25">
      <c r="A13" s="49" t="s">
        <v>33</v>
      </c>
      <c r="B13" s="49"/>
      <c r="C13" s="49"/>
      <c r="D13" s="49"/>
      <c r="E13" s="49"/>
      <c r="F13" s="31">
        <v>2018</v>
      </c>
      <c r="G13" s="31">
        <v>2019</v>
      </c>
      <c r="H13" s="31">
        <v>2020</v>
      </c>
      <c r="I13" s="30">
        <v>2021</v>
      </c>
      <c r="J13" s="30" t="s">
        <v>3</v>
      </c>
      <c r="K13" s="30" t="s">
        <v>1</v>
      </c>
    </row>
    <row r="14" spans="1:11" ht="12.75" customHeight="1" x14ac:dyDescent="0.25">
      <c r="A14" s="36" t="s">
        <v>34</v>
      </c>
      <c r="B14" s="36">
        <v>2.5</v>
      </c>
      <c r="C14" s="36"/>
      <c r="D14" s="36"/>
      <c r="E14" s="36"/>
      <c r="F14" s="23"/>
      <c r="G14" s="23"/>
      <c r="H14" s="23"/>
      <c r="I14" s="23"/>
      <c r="J14" s="22">
        <v>4</v>
      </c>
      <c r="K14" s="18">
        <f>((IF(F14="S",4,0))+(IF(G14="S",4,0))+(IF(H14="S",4,0))+(IF(I14="S",4,0)))</f>
        <v>0</v>
      </c>
    </row>
    <row r="15" spans="1:11" x14ac:dyDescent="0.25">
      <c r="A15" s="54" t="s">
        <v>29</v>
      </c>
      <c r="B15" s="55"/>
      <c r="C15" s="55"/>
      <c r="D15" s="55"/>
      <c r="E15" s="56"/>
      <c r="F15" s="23"/>
      <c r="G15" s="23"/>
      <c r="H15" s="23"/>
      <c r="I15" s="23"/>
      <c r="J15" s="22">
        <v>2</v>
      </c>
      <c r="K15" s="18">
        <f>((IF(F15="S",2,0))+(IF(G15="S",2,0))+(IF(H15="S",2,0))+(IF(I15="S",2,0)))</f>
        <v>0</v>
      </c>
    </row>
    <row r="16" spans="1:11" x14ac:dyDescent="0.25">
      <c r="A16" s="54" t="s">
        <v>30</v>
      </c>
      <c r="B16" s="55"/>
      <c r="C16" s="55"/>
      <c r="D16" s="55"/>
      <c r="E16" s="56"/>
      <c r="F16" s="23"/>
      <c r="G16" s="23"/>
      <c r="H16" s="23"/>
      <c r="I16" s="23"/>
      <c r="J16" s="22">
        <v>1</v>
      </c>
      <c r="K16" s="18">
        <f>((IF(F16="S",1,0))+(IF(G16="S",1,0))+(IF(H16="S",1,0))+(IF(I16="S",1,0)))</f>
        <v>0</v>
      </c>
    </row>
    <row r="17" spans="1:11" ht="12.75" customHeight="1" x14ac:dyDescent="0.25">
      <c r="A17" s="50" t="s">
        <v>35</v>
      </c>
      <c r="B17" s="50"/>
      <c r="C17" s="50"/>
      <c r="D17" s="50"/>
      <c r="E17" s="50"/>
      <c r="F17" s="23"/>
      <c r="G17" s="23"/>
      <c r="H17" s="23"/>
      <c r="I17" s="23"/>
      <c r="J17" s="22">
        <v>1</v>
      </c>
      <c r="K17" s="18">
        <f>((IF(F17="S",1,0))+(IF(G17="S",1,0))+(IF(H17="S",1,0))+(IF(I17="S",1,0)))</f>
        <v>0</v>
      </c>
    </row>
    <row r="18" spans="1:11" ht="12.75" customHeight="1" x14ac:dyDescent="0.25">
      <c r="A18" s="36" t="s">
        <v>31</v>
      </c>
      <c r="B18" s="36">
        <v>2.5</v>
      </c>
      <c r="C18" s="36"/>
      <c r="D18" s="36"/>
      <c r="E18" s="36"/>
      <c r="F18" s="23"/>
      <c r="G18" s="23"/>
      <c r="H18" s="23"/>
      <c r="I18" s="23"/>
      <c r="J18" s="22">
        <v>1</v>
      </c>
      <c r="K18" s="18">
        <f>((IF(F18="S",1,0))+(IF(G18="S",1,0))+(IF(H18="S",1,0))+(IF(I18="S",1,0)))</f>
        <v>0</v>
      </c>
    </row>
    <row r="19" spans="1:11" ht="12.75" customHeight="1" x14ac:dyDescent="0.25">
      <c r="A19" s="37" t="s">
        <v>22</v>
      </c>
      <c r="B19" s="38"/>
      <c r="C19" s="38"/>
      <c r="D19" s="38"/>
      <c r="E19" s="39"/>
      <c r="F19" s="40"/>
      <c r="G19" s="41"/>
      <c r="H19" s="41"/>
      <c r="I19" s="42"/>
      <c r="J19" s="22">
        <v>5</v>
      </c>
      <c r="K19" s="18">
        <f>IF(F19="S",5,0)</f>
        <v>0</v>
      </c>
    </row>
    <row r="20" spans="1:11" x14ac:dyDescent="0.25">
      <c r="A20" s="37" t="s">
        <v>32</v>
      </c>
      <c r="B20" s="38"/>
      <c r="C20" s="38"/>
      <c r="D20" s="38"/>
      <c r="E20" s="39"/>
      <c r="F20" s="40"/>
      <c r="G20" s="41"/>
      <c r="H20" s="41"/>
      <c r="I20" s="42"/>
      <c r="J20" s="22">
        <v>5</v>
      </c>
      <c r="K20" s="18">
        <f>IF(F20="S",5,0)</f>
        <v>0</v>
      </c>
    </row>
    <row r="21" spans="1:1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19"/>
      <c r="K21" s="20">
        <f>SUM(K14:K20)</f>
        <v>0</v>
      </c>
    </row>
    <row r="22" spans="1:11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19"/>
      <c r="K22" s="21"/>
    </row>
    <row r="23" spans="1:11" x14ac:dyDescent="0.25">
      <c r="A23" s="46" t="s">
        <v>36</v>
      </c>
      <c r="B23" s="53"/>
      <c r="C23" s="53"/>
      <c r="D23" s="53"/>
      <c r="E23" s="53"/>
      <c r="F23" s="53"/>
      <c r="G23" s="53"/>
      <c r="H23" s="53"/>
      <c r="I23" s="53"/>
      <c r="J23" s="53"/>
      <c r="K23" s="30" t="s">
        <v>1</v>
      </c>
    </row>
    <row r="24" spans="1:11" x14ac:dyDescent="0.25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23"/>
      <c r="K24" s="18">
        <f xml:space="preserve"> IF(J24="S",5,0)</f>
        <v>0</v>
      </c>
    </row>
    <row r="25" spans="1:11" x14ac:dyDescent="0.25">
      <c r="A25" s="32" t="s">
        <v>28</v>
      </c>
      <c r="B25" s="32"/>
      <c r="C25" s="32"/>
      <c r="D25" s="32"/>
      <c r="E25" s="32"/>
      <c r="F25" s="32"/>
      <c r="G25" s="32"/>
      <c r="H25" s="32"/>
      <c r="I25" s="32"/>
      <c r="J25" s="23"/>
      <c r="K25" s="18">
        <f xml:space="preserve"> IF(J25="S",5,0)</f>
        <v>0</v>
      </c>
    </row>
    <row r="26" spans="1:11" x14ac:dyDescent="0.25">
      <c r="A26" s="32" t="s">
        <v>21</v>
      </c>
      <c r="B26" s="32"/>
      <c r="C26" s="32"/>
      <c r="D26" s="32"/>
      <c r="E26" s="32"/>
      <c r="F26" s="32"/>
      <c r="G26" s="32"/>
      <c r="H26" s="32"/>
      <c r="I26" s="32"/>
      <c r="J26" s="23"/>
      <c r="K26" s="18">
        <f xml:space="preserve"> IF(J26="S",3,0)</f>
        <v>0</v>
      </c>
    </row>
    <row r="27" spans="1:11" x14ac:dyDescent="0.25">
      <c r="A27" s="36" t="s">
        <v>27</v>
      </c>
      <c r="B27" s="36"/>
      <c r="C27" s="36"/>
      <c r="D27" s="36"/>
      <c r="E27" s="36"/>
      <c r="F27" s="23"/>
      <c r="G27" s="23"/>
      <c r="H27" s="23"/>
      <c r="I27" s="23"/>
      <c r="J27" s="2"/>
      <c r="K27" s="18">
        <f>((IF(F27="S",1,0))+(IF(G27="S",1,0))+(IF(H27="S",1,0))+(IF(I27="S",1,0)))</f>
        <v>0</v>
      </c>
    </row>
    <row r="28" spans="1:11" x14ac:dyDescent="0.25">
      <c r="A28" s="33" t="s">
        <v>25</v>
      </c>
      <c r="B28" s="34"/>
      <c r="C28" s="34"/>
      <c r="D28" s="34"/>
      <c r="E28" s="35"/>
      <c r="F28" s="31">
        <v>2018</v>
      </c>
      <c r="G28" s="31">
        <v>2019</v>
      </c>
      <c r="H28" s="31">
        <v>2020</v>
      </c>
      <c r="I28" s="30">
        <v>2021</v>
      </c>
      <c r="K28" s="20">
        <f>SUM(K24:K27)</f>
        <v>0</v>
      </c>
    </row>
    <row r="29" spans="1:11" x14ac:dyDescent="0.25">
      <c r="A29" s="16" t="s">
        <v>26</v>
      </c>
      <c r="B29" s="17"/>
      <c r="C29" s="17"/>
      <c r="D29" s="17"/>
      <c r="E29" s="17"/>
      <c r="F29" s="14"/>
      <c r="G29" s="21"/>
      <c r="H29" s="21"/>
      <c r="I29" s="21"/>
      <c r="J29" s="21"/>
      <c r="K29" s="15"/>
    </row>
    <row r="30" spans="1:11" ht="8.1" customHeight="1" x14ac:dyDescent="0.25">
      <c r="A30" s="16"/>
      <c r="B30" s="17"/>
      <c r="C30" s="17"/>
      <c r="D30" s="17"/>
      <c r="E30" s="17"/>
      <c r="F30" s="14"/>
      <c r="G30" s="21"/>
      <c r="H30" s="21"/>
      <c r="I30" s="21"/>
      <c r="J30" s="21"/>
      <c r="K30" s="15"/>
    </row>
    <row r="31" spans="1:11" x14ac:dyDescent="0.25">
      <c r="A31" s="6" t="s">
        <v>39</v>
      </c>
      <c r="B31" s="25" t="s">
        <v>3</v>
      </c>
      <c r="C31" s="46">
        <v>2018</v>
      </c>
      <c r="D31" s="47"/>
      <c r="E31" s="46">
        <v>2019</v>
      </c>
      <c r="F31" s="47"/>
      <c r="G31" s="46">
        <v>2020</v>
      </c>
      <c r="H31" s="47"/>
      <c r="I31" s="46">
        <v>2021</v>
      </c>
      <c r="J31" s="47"/>
      <c r="K31" s="29" t="s">
        <v>1</v>
      </c>
    </row>
    <row r="32" spans="1:11" x14ac:dyDescent="0.25">
      <c r="A32" s="3" t="s">
        <v>4</v>
      </c>
      <c r="B32" s="22">
        <v>10</v>
      </c>
      <c r="C32" s="23"/>
      <c r="D32" s="18">
        <f>B32*C32</f>
        <v>0</v>
      </c>
      <c r="E32" s="23"/>
      <c r="F32" s="18">
        <f>B32*E32</f>
        <v>0</v>
      </c>
      <c r="G32" s="23"/>
      <c r="H32" s="18">
        <f>B32*G32</f>
        <v>0</v>
      </c>
      <c r="I32" s="23"/>
      <c r="J32" s="18">
        <f>B32*I32</f>
        <v>0</v>
      </c>
      <c r="K32" s="10">
        <f>SUM(D32,F32,H32,J32)</f>
        <v>0</v>
      </c>
    </row>
    <row r="33" spans="1:11" x14ac:dyDescent="0.25">
      <c r="A33" s="3" t="s">
        <v>5</v>
      </c>
      <c r="B33" s="22">
        <v>8.5</v>
      </c>
      <c r="C33" s="23"/>
      <c r="D33" s="18">
        <f t="shared" ref="D33:D42" si="3">B33*C33</f>
        <v>0</v>
      </c>
      <c r="E33" s="23"/>
      <c r="F33" s="18">
        <f t="shared" ref="F33:F42" si="4">B33*E33</f>
        <v>0</v>
      </c>
      <c r="G33" s="23"/>
      <c r="H33" s="18">
        <f t="shared" ref="H33:H42" si="5">B33*G33</f>
        <v>0</v>
      </c>
      <c r="I33" s="23"/>
      <c r="J33" s="18">
        <f t="shared" ref="J33:J42" si="6">B33*I33</f>
        <v>0</v>
      </c>
      <c r="K33" s="10">
        <f t="shared" ref="K33:K42" si="7">SUM(D33,F33,H33,J33)</f>
        <v>0</v>
      </c>
    </row>
    <row r="34" spans="1:11" x14ac:dyDescent="0.25">
      <c r="A34" s="3" t="s">
        <v>6</v>
      </c>
      <c r="B34" s="22">
        <v>7</v>
      </c>
      <c r="C34" s="23"/>
      <c r="D34" s="18">
        <f t="shared" si="3"/>
        <v>0</v>
      </c>
      <c r="E34" s="23"/>
      <c r="F34" s="18">
        <f t="shared" si="4"/>
        <v>0</v>
      </c>
      <c r="G34" s="23"/>
      <c r="H34" s="18">
        <f t="shared" si="5"/>
        <v>0</v>
      </c>
      <c r="I34" s="23"/>
      <c r="J34" s="18">
        <f t="shared" si="6"/>
        <v>0</v>
      </c>
      <c r="K34" s="10">
        <f t="shared" si="7"/>
        <v>0</v>
      </c>
    </row>
    <row r="35" spans="1:11" x14ac:dyDescent="0.25">
      <c r="A35" s="3" t="s">
        <v>7</v>
      </c>
      <c r="B35" s="22">
        <v>5.5</v>
      </c>
      <c r="C35" s="23"/>
      <c r="D35" s="18">
        <f t="shared" si="3"/>
        <v>0</v>
      </c>
      <c r="E35" s="23"/>
      <c r="F35" s="18">
        <f t="shared" si="4"/>
        <v>0</v>
      </c>
      <c r="G35" s="23"/>
      <c r="H35" s="18">
        <f t="shared" si="5"/>
        <v>0</v>
      </c>
      <c r="I35" s="23"/>
      <c r="J35" s="18">
        <f t="shared" si="6"/>
        <v>0</v>
      </c>
      <c r="K35" s="10">
        <f t="shared" si="7"/>
        <v>0</v>
      </c>
    </row>
    <row r="36" spans="1:11" x14ac:dyDescent="0.25">
      <c r="A36" s="3" t="s">
        <v>8</v>
      </c>
      <c r="B36" s="22">
        <v>4</v>
      </c>
      <c r="C36" s="23"/>
      <c r="D36" s="18">
        <f t="shared" si="3"/>
        <v>0</v>
      </c>
      <c r="E36" s="23"/>
      <c r="F36" s="18">
        <f t="shared" si="4"/>
        <v>0</v>
      </c>
      <c r="G36" s="23"/>
      <c r="H36" s="18">
        <f t="shared" si="5"/>
        <v>0</v>
      </c>
      <c r="I36" s="23"/>
      <c r="J36" s="18">
        <f t="shared" si="6"/>
        <v>0</v>
      </c>
      <c r="K36" s="10">
        <f t="shared" si="7"/>
        <v>0</v>
      </c>
    </row>
    <row r="37" spans="1:11" x14ac:dyDescent="0.25">
      <c r="A37" s="3" t="s">
        <v>9</v>
      </c>
      <c r="B37" s="22">
        <v>2.5</v>
      </c>
      <c r="C37" s="23"/>
      <c r="D37" s="18">
        <f t="shared" si="3"/>
        <v>0</v>
      </c>
      <c r="E37" s="23"/>
      <c r="F37" s="18">
        <f t="shared" si="4"/>
        <v>0</v>
      </c>
      <c r="G37" s="23"/>
      <c r="H37" s="18">
        <f t="shared" si="5"/>
        <v>0</v>
      </c>
      <c r="I37" s="23"/>
      <c r="J37" s="18">
        <f t="shared" si="6"/>
        <v>0</v>
      </c>
      <c r="K37" s="10">
        <f t="shared" si="7"/>
        <v>0</v>
      </c>
    </row>
    <row r="38" spans="1:11" x14ac:dyDescent="0.25">
      <c r="A38" s="3" t="s">
        <v>10</v>
      </c>
      <c r="B38" s="22">
        <v>1</v>
      </c>
      <c r="C38" s="23"/>
      <c r="D38" s="18">
        <f t="shared" si="3"/>
        <v>0</v>
      </c>
      <c r="E38" s="23"/>
      <c r="F38" s="18">
        <f t="shared" si="4"/>
        <v>0</v>
      </c>
      <c r="G38" s="23"/>
      <c r="H38" s="18">
        <f t="shared" si="5"/>
        <v>0</v>
      </c>
      <c r="I38" s="23"/>
      <c r="J38" s="18">
        <f t="shared" si="6"/>
        <v>0</v>
      </c>
      <c r="K38" s="10">
        <f t="shared" si="7"/>
        <v>0</v>
      </c>
    </row>
    <row r="39" spans="1:11" x14ac:dyDescent="0.25">
      <c r="A39" s="3" t="s">
        <v>11</v>
      </c>
      <c r="B39" s="22">
        <v>0.5</v>
      </c>
      <c r="C39" s="23"/>
      <c r="D39" s="18">
        <f t="shared" si="3"/>
        <v>0</v>
      </c>
      <c r="E39" s="23"/>
      <c r="F39" s="18">
        <f t="shared" si="4"/>
        <v>0</v>
      </c>
      <c r="G39" s="23"/>
      <c r="H39" s="18">
        <f t="shared" si="5"/>
        <v>0</v>
      </c>
      <c r="I39" s="23"/>
      <c r="J39" s="18">
        <f t="shared" si="6"/>
        <v>0</v>
      </c>
      <c r="K39" s="10">
        <f t="shared" si="7"/>
        <v>0</v>
      </c>
    </row>
    <row r="40" spans="1:11" x14ac:dyDescent="0.25">
      <c r="A40" s="3" t="s">
        <v>12</v>
      </c>
      <c r="B40" s="22">
        <v>10</v>
      </c>
      <c r="C40" s="23"/>
      <c r="D40" s="18">
        <f t="shared" si="3"/>
        <v>0</v>
      </c>
      <c r="E40" s="23"/>
      <c r="F40" s="18">
        <f t="shared" si="4"/>
        <v>0</v>
      </c>
      <c r="G40" s="23"/>
      <c r="H40" s="18">
        <f t="shared" si="5"/>
        <v>0</v>
      </c>
      <c r="I40" s="23"/>
      <c r="J40" s="18">
        <f t="shared" si="6"/>
        <v>0</v>
      </c>
      <c r="K40" s="10">
        <f t="shared" si="7"/>
        <v>0</v>
      </c>
    </row>
    <row r="41" spans="1:11" x14ac:dyDescent="0.25">
      <c r="A41" s="3" t="s">
        <v>13</v>
      </c>
      <c r="B41" s="22">
        <v>7</v>
      </c>
      <c r="C41" s="23"/>
      <c r="D41" s="18">
        <f t="shared" si="3"/>
        <v>0</v>
      </c>
      <c r="E41" s="23"/>
      <c r="F41" s="18">
        <f t="shared" si="4"/>
        <v>0</v>
      </c>
      <c r="G41" s="23"/>
      <c r="H41" s="18">
        <f t="shared" si="5"/>
        <v>0</v>
      </c>
      <c r="I41" s="23"/>
      <c r="J41" s="18">
        <f t="shared" si="6"/>
        <v>0</v>
      </c>
      <c r="K41" s="10">
        <f t="shared" si="7"/>
        <v>0</v>
      </c>
    </row>
    <row r="42" spans="1:11" x14ac:dyDescent="0.25">
      <c r="A42" s="3" t="s">
        <v>17</v>
      </c>
      <c r="B42" s="22">
        <v>4</v>
      </c>
      <c r="C42" s="23"/>
      <c r="D42" s="18">
        <f t="shared" si="3"/>
        <v>0</v>
      </c>
      <c r="E42" s="23"/>
      <c r="F42" s="18">
        <f t="shared" si="4"/>
        <v>0</v>
      </c>
      <c r="G42" s="23"/>
      <c r="H42" s="18">
        <f t="shared" si="5"/>
        <v>0</v>
      </c>
      <c r="I42" s="23"/>
      <c r="J42" s="18">
        <f t="shared" si="6"/>
        <v>0</v>
      </c>
      <c r="K42" s="10">
        <f t="shared" si="7"/>
        <v>0</v>
      </c>
    </row>
    <row r="43" spans="1:11" x14ac:dyDescent="0.25">
      <c r="A43" s="26" t="s">
        <v>37</v>
      </c>
      <c r="B43" s="4"/>
      <c r="C43" s="5"/>
      <c r="D43" s="11">
        <f>SUM(D32:D42)</f>
        <v>0</v>
      </c>
      <c r="E43" s="5"/>
      <c r="F43" s="11">
        <f>SUM(F32:F42)</f>
        <v>0</v>
      </c>
      <c r="G43" s="5"/>
      <c r="H43" s="11">
        <f>SUM(H32:H42)</f>
        <v>0</v>
      </c>
      <c r="I43" s="5"/>
      <c r="J43" s="11">
        <f>SUM(J32:J42)</f>
        <v>0</v>
      </c>
      <c r="K43" s="9">
        <f>SUM(K32:K42)</f>
        <v>0</v>
      </c>
    </row>
    <row r="44" spans="1:11" x14ac:dyDescent="0.25">
      <c r="B44" s="5"/>
      <c r="C44" s="5"/>
      <c r="D44" s="5"/>
      <c r="E44" s="5"/>
      <c r="F44" s="5"/>
      <c r="G44" s="5"/>
      <c r="H44" s="5"/>
      <c r="I44" s="1"/>
      <c r="J44" s="21"/>
      <c r="K44" s="5"/>
    </row>
    <row r="45" spans="1:11" x14ac:dyDescent="0.25">
      <c r="A45" s="45" t="s">
        <v>14</v>
      </c>
      <c r="B45" s="45"/>
      <c r="C45" s="45"/>
      <c r="D45" s="7"/>
      <c r="E45" s="7"/>
      <c r="F45" s="44" t="s">
        <v>15</v>
      </c>
      <c r="G45" s="44"/>
      <c r="H45" s="44"/>
      <c r="I45" s="44"/>
      <c r="J45" s="44"/>
      <c r="K45" s="20">
        <f>SUM(K11,K21,K28,K43)</f>
        <v>0</v>
      </c>
    </row>
  </sheetData>
  <sheetProtection algorithmName="SHA-512" hashValue="ue37Xqu8UmKUU2kZf/N2OEfNhDiw7q3DODwyy/LaciTx/1X2ZRU7QQXdgK29VVj39VYC9SxnANedN8eyanIAJw==" saltValue="yQQ4fE3a8GskiHkQ/V9acA==" spinCount="100000" sheet="1" selectLockedCells="1"/>
  <mergeCells count="33">
    <mergeCell ref="A8:E8"/>
    <mergeCell ref="A9:E9"/>
    <mergeCell ref="A10:E10"/>
    <mergeCell ref="A24:I24"/>
    <mergeCell ref="A11:I11"/>
    <mergeCell ref="A23:J23"/>
    <mergeCell ref="A14:E14"/>
    <mergeCell ref="A16:E16"/>
    <mergeCell ref="A13:E13"/>
    <mergeCell ref="A17:E17"/>
    <mergeCell ref="A15:E15"/>
    <mergeCell ref="A18:E18"/>
    <mergeCell ref="A19:E19"/>
    <mergeCell ref="F19:I19"/>
    <mergeCell ref="A1:K1"/>
    <mergeCell ref="A5:E5"/>
    <mergeCell ref="A6:E6"/>
    <mergeCell ref="A7:E7"/>
    <mergeCell ref="A3:K3"/>
    <mergeCell ref="A4:K4"/>
    <mergeCell ref="F45:J45"/>
    <mergeCell ref="A45:C45"/>
    <mergeCell ref="C31:D31"/>
    <mergeCell ref="E31:F31"/>
    <mergeCell ref="G31:H31"/>
    <mergeCell ref="I31:J31"/>
    <mergeCell ref="A26:I26"/>
    <mergeCell ref="A28:E28"/>
    <mergeCell ref="A27:E27"/>
    <mergeCell ref="A25:I25"/>
    <mergeCell ref="A20:E20"/>
    <mergeCell ref="F20:I20"/>
    <mergeCell ref="A21:I21"/>
  </mergeCells>
  <pageMargins left="0.31496062992125984" right="0.19685039370078741" top="0.31496062992125984" bottom="0.19685039370078741" header="0.11811023622047245" footer="7.874015748031496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Atuais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PPGV</dc:creator>
  <cp:lastModifiedBy>Daiane Amaral</cp:lastModifiedBy>
  <cp:lastPrinted>2021-10-04T19:57:17Z</cp:lastPrinted>
  <dcterms:created xsi:type="dcterms:W3CDTF">2019-09-26T17:30:52Z</dcterms:created>
  <dcterms:modified xsi:type="dcterms:W3CDTF">2021-10-04T19:58:54Z</dcterms:modified>
</cp:coreProperties>
</file>