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ágina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<sst xmlns="http://schemas.openxmlformats.org/spreadsheetml/2006/main" count="121" uniqueCount="100">
  <si>
    <t xml:space="preserve">PLANILHA DE AVALIAÇÃO DE TÍTULOS</t>
  </si>
  <si>
    <t xml:space="preserve">NOME:</t>
  </si>
  <si>
    <t xml:space="preserve">NÍVEL:</t>
  </si>
  <si>
    <t xml:space="preserve">CPF:</t>
  </si>
  <si>
    <t xml:space="preserve">MESTRADO</t>
  </si>
  <si>
    <t xml:space="preserve">DOUTORADO</t>
  </si>
  <si>
    <t xml:space="preserve">PÓS-DOUTORADO</t>
  </si>
  <si>
    <t xml:space="preserve">Antes de preencher, leia atentamente as seguintes instruções. A Comissão de Avaliação levará em consideração:</t>
  </si>
  <si>
    <t xml:space="preserve">a) Na análise curricular a pontuação é determinada a partir do preenchimento da planilha, a qual é de inteira responsabilidade do candidato. Somente deverão ser preenchidos os campos em "rosa" e os respectivos documentos comprobatórios anexados, seguindo a ordenação e por item a que se referem.</t>
  </si>
  <si>
    <t xml:space="preserve">b) A nota será linearmente normalizada, sendo atribuído o valor de 10 pontos ao candidato com maior pontuação na avaliação de títulos. Portanto, Nota = 10 x [maior pontuação na Avaliação de Títulos]</t>
  </si>
  <si>
    <t xml:space="preserve">GRUPO I - TÍTULOS ACADÊMICOS</t>
  </si>
  <si>
    <t xml:space="preserve">Item</t>
  </si>
  <si>
    <t xml:space="preserve">Atividade</t>
  </si>
  <si>
    <t xml:space="preserve">Quantidade</t>
  </si>
  <si>
    <t xml:space="preserve">Pontuação</t>
  </si>
  <si>
    <t xml:space="preserve">Total</t>
  </si>
  <si>
    <t xml:space="preserve">Total máximo</t>
  </si>
  <si>
    <t xml:space="preserve">1.0.</t>
  </si>
  <si>
    <t xml:space="preserve">Especialização</t>
  </si>
  <si>
    <t xml:space="preserve">Mestrado (Max. 2)</t>
  </si>
  <si>
    <t xml:space="preserve">Doutorado (Max. 2)</t>
  </si>
  <si>
    <t xml:space="preserve">SOMATÓRIA DO GRUPO</t>
  </si>
  <si>
    <t xml:space="preserve">GRUPO II - Atividades ligadas ao Ensino, Extensão, Trabalho e Estágios</t>
  </si>
  <si>
    <t xml:space="preserve">2.1.</t>
  </si>
  <si>
    <t xml:space="preserve">Professor do Ensino Médio. Por semestre letivo</t>
  </si>
  <si>
    <t xml:space="preserve">2.2.</t>
  </si>
  <si>
    <t xml:space="preserve">Professor do Ensino Superior Permanente. Por semestre letivo.</t>
  </si>
  <si>
    <t xml:space="preserve">2.3.</t>
  </si>
  <si>
    <t xml:space="preserve">Professor do Ensino Superior Substituto. Por semestre letivo </t>
  </si>
  <si>
    <t xml:space="preserve">2.4.</t>
  </si>
  <si>
    <t xml:space="preserve">Orientação de aluno por aluno por semestre</t>
  </si>
  <si>
    <t xml:space="preserve">2.5.</t>
  </si>
  <si>
    <t xml:space="preserve">Participação em banca de Estágio Final ou TCC</t>
  </si>
  <si>
    <t xml:space="preserve">2.6.</t>
  </si>
  <si>
    <t xml:space="preserve">Participação em banca de mestrado</t>
  </si>
  <si>
    <t xml:space="preserve">2.7.</t>
  </si>
  <si>
    <t xml:space="preserve">Participação em banca de qualificação de doutorado</t>
  </si>
  <si>
    <t xml:space="preserve">2.8.</t>
  </si>
  <si>
    <t xml:space="preserve">Participação em banca de doutorado</t>
  </si>
  <si>
    <t xml:space="preserve">2.9.</t>
  </si>
  <si>
    <t xml:space="preserve">Atividade de iniciação científica por semestre (durante a graduação)</t>
  </si>
  <si>
    <t xml:space="preserve">2.10.</t>
  </si>
  <si>
    <t xml:space="preserve">Intercâmbio científico no exterior por semestre</t>
  </si>
  <si>
    <t xml:space="preserve">2.11.</t>
  </si>
  <si>
    <t xml:space="preserve">Monitoria. Por semestre. </t>
  </si>
  <si>
    <t xml:space="preserve">2.12.</t>
  </si>
  <si>
    <t xml:space="preserve">Estágios extracurriculares por semestre</t>
  </si>
  <si>
    <t xml:space="preserve">2.13.</t>
  </si>
  <si>
    <t xml:space="preserve">Participação em Curso de duração de até 40 horas</t>
  </si>
  <si>
    <t xml:space="preserve">2.14.</t>
  </si>
  <si>
    <t xml:space="preserve">Participação em Curso de duração &gt; 40 horas até 360 horas</t>
  </si>
  <si>
    <t xml:space="preserve">2.15.</t>
  </si>
  <si>
    <t xml:space="preserve">Participação em Curso de duração &gt; 360h</t>
  </si>
  <si>
    <t xml:space="preserve">Grupo III - Produção científica, técnica, artística e cultural na área de Ciências Biológicas, Saúde ou Agrárias</t>
  </si>
  <si>
    <t xml:space="preserve">Publicação de livro internacional</t>
  </si>
  <si>
    <t xml:space="preserve">Organização de livro internacional</t>
  </si>
  <si>
    <t xml:space="preserve">Publicação de capítulo em livro internacional</t>
  </si>
  <si>
    <t xml:space="preserve">Publicação de livro nacional</t>
  </si>
  <si>
    <t xml:space="preserve">Organização de livro nacional</t>
  </si>
  <si>
    <t xml:space="preserve">Publicação de capítulo em livro nacional</t>
  </si>
  <si>
    <t xml:space="preserve">3.7.</t>
  </si>
  <si>
    <t xml:space="preserve">Publicação de trabalho científico em periódico indexado. Pontuação por publicação de acordo com JCR</t>
  </si>
  <si>
    <t xml:space="preserve">3.7.1</t>
  </si>
  <si>
    <t xml:space="preserve">Publicação de artigo científico com JCR &gt; 3,0</t>
  </si>
  <si>
    <t xml:space="preserve">3.7.2</t>
  </si>
  <si>
    <t xml:space="preserve">Publicação de artigo científico com JCR &gt;2,0 e &lt;2,99</t>
  </si>
  <si>
    <t xml:space="preserve">3.7.3</t>
  </si>
  <si>
    <t xml:space="preserve">Publicação de artigo científico com JCR &gt;1,0 e &lt;1,99</t>
  </si>
  <si>
    <t xml:space="preserve">3.7.4</t>
  </si>
  <si>
    <t xml:space="preserve">Publicação de artigo científico com JCR &lt;0,99</t>
  </si>
  <si>
    <t xml:space="preserve">3.7.5</t>
  </si>
  <si>
    <t xml:space="preserve">Publicação de artigo científico sem JCR, não indexados ou artigos magazine (máximo de até 10 pontos)</t>
  </si>
  <si>
    <t xml:space="preserve">3.7.6</t>
  </si>
  <si>
    <t xml:space="preserve">Patente depositada (com protocolo de depósito)</t>
  </si>
  <si>
    <t xml:space="preserve">3.7.7</t>
  </si>
  <si>
    <t xml:space="preserve">Patente concedida</t>
  </si>
  <si>
    <t xml:space="preserve">3.8.</t>
  </si>
  <si>
    <t xml:space="preserve">Congresso nacional, internacional ou em evento regional. Pontuação por evento.</t>
  </si>
  <si>
    <t xml:space="preserve">3.8.1</t>
  </si>
  <si>
    <t xml:space="preserve">Palestrante em evento científico internacional</t>
  </si>
  <si>
    <t xml:space="preserve">3.8.2</t>
  </si>
  <si>
    <t xml:space="preserve">Palestrante em evento científico nacional
</t>
  </si>
  <si>
    <t xml:space="preserve">3.8.3</t>
  </si>
  <si>
    <t xml:space="preserve">Resumo em anais internacional (máximo 10 pontos)</t>
  </si>
  <si>
    <t xml:space="preserve">3.8.4</t>
  </si>
  <si>
    <t xml:space="preserve">Resumo em anais nacional (máximo 5 pontos)
</t>
  </si>
  <si>
    <t xml:space="preserve">3.8.5</t>
  </si>
  <si>
    <t xml:space="preserve">Resumo expandido em anais internacional (máximo 20 pontos)</t>
  </si>
  <si>
    <t xml:space="preserve">3.8.6</t>
  </si>
  <si>
    <t xml:space="preserve">Resumo expandido em anais nacional (máximo 10 pontos)</t>
  </si>
  <si>
    <t xml:space="preserve">3.8.7</t>
  </si>
  <si>
    <t xml:space="preserve">Apresentação oral de trabalho (máximo 5 pontos)</t>
  </si>
  <si>
    <t xml:space="preserve">Prêmio por atividade científica</t>
  </si>
  <si>
    <t xml:space="preserve">Membro de organização de cursos, palestras e outros eventos (máximo até 2 pontos)</t>
  </si>
  <si>
    <t xml:space="preserve">Representação discente por semestre </t>
  </si>
  <si>
    <t xml:space="preserve">Grupo IV - Exercício de atividades ligadas à administração</t>
  </si>
  <si>
    <t xml:space="preserve">Aprovação em Concurso Público Municipal</t>
  </si>
  <si>
    <t xml:space="preserve">Aprovação em Concurso Público Estadual</t>
  </si>
  <si>
    <t xml:space="preserve">Aprovação em Concurso Público Federal</t>
  </si>
  <si>
    <t xml:space="preserve">SOMATÓRIA DA PONTUAÇÃO GERAL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</si>
</sst>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&quot;VERDADEIRO&quot;;&quot;VERDADEIRO&quot;;&quot;FALSO&quot;"/>
    <numFmt numFmtId="166" formatCode="d\.m\."/>
    <numFmt numFmtId="167" formatCode="General"/>
    <numFmt numFmtId="168" formatCode="@"/>
  </numFmts>
  <fonts count="8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theme="1"/>
      <name val="Calibri"/>
      <family val="0"/>
      <charset val="1"/>
    </font>
    <font>
      <b val="true"/>
      <sz val="10"/>
      <color rgb="FF000000"/>
      <name val="Calibri"/>
      <family val="0"/>
      <charset val="1"/>
    </font>
    <font>
      <sz val="10"/>
      <color rgb="FF000000"/>
      <name val="Calibri"/>
      <family val="0"/>
      <charset val="1"/>
    </font>
    <font>
      <sz val="9"/>
      <color rgb="FF000000"/>
      <name val="&quot;Google Sans Mono&quot;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A9D18E"/>
      </patternFill>
    </fill>
    <fill>
      <patternFill patternType="solid">
        <fgColor rgb="FFA9D18E"/>
        <bgColor rgb="FFBFBFBF"/>
      </patternFill>
    </fill>
    <fill>
      <patternFill patternType="solid">
        <fgColor rgb="FFFFFFFF"/>
        <bgColor rgb="FFFFFFCC"/>
      </patternFill>
    </fill>
    <fill>
      <patternFill patternType="solid">
        <fgColor rgb="FFD9D9D9"/>
        <bgColor rgb="FFBFBFBF"/>
      </patternFill>
    </fill>
    <fill>
      <patternFill patternType="solid">
        <fgColor rgb="FFA6A6A6"/>
        <bgColor rgb="FFBFBFBF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5" fontId="4" fillId="0" borderId="2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6" fontId="6" fillId="0" borderId="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" fillId="3" borderId="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7" fontId="5" fillId="0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8" fontId="6" fillId="0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6" fontId="6" fillId="0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7" fontId="7" fillId="4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6" fillId="5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6" fillId="5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" fillId="5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6" fillId="5" borderId="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6" fillId="4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8" fontId="6" fillId="6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6" fillId="6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" fillId="6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4" fillId="0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7" fontId="0" fillId="4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4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6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5" fillId="6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7" fontId="5" fillId="6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9D18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 pitchFamily="0" charset="1"/>
        <a:ea typeface="Arial" pitchFamily="0" charset="1"/>
        <a:cs typeface="Arial" pitchFamily="0" charset="1"/>
      </a:majorFont>
      <a:minorFont>
        <a:latin typeface="Arial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72"/>
  <sheetViews>
    <sheetView showFormulas="false" showGridLines="true" showRowColHeaders="true" showZeros="true" rightToLeft="false" tabSelected="true" showOutlineSymbols="true" defaultGridColor="true" view="normal" topLeftCell="A49" colorId="64" zoomScale="100" zoomScaleNormal="100" zoomScalePageLayoutView="100" workbookViewId="0">
      <selection pane="topLeft" activeCell="B14" activeCellId="0" sqref="B14"/>
    </sheetView>
  </sheetViews>
  <sheetFormatPr defaultColWidth="12.6328125" defaultRowHeight="15.75" zeroHeight="false" outlineLevelRow="0" outlineLevelCol="0"/>
  <cols>
    <col collapsed="false" customWidth="true" hidden="false" outlineLevel="0" max="1" min="1" style="1" width="8"/>
    <col collapsed="false" customWidth="true" hidden="false" outlineLevel="0" max="2" min="2" style="1" width="48.25"/>
    <col collapsed="false" customWidth="true" hidden="false" outlineLevel="0" max="4" min="4" style="1" width="14"/>
    <col collapsed="false" customWidth="true" hidden="false" outlineLevel="0" max="5" min="5" style="1" width="14.38"/>
    <col collapsed="false" customWidth="true" hidden="false" outlineLevel="0" max="6" min="6" style="1" width="14"/>
  </cols>
  <sheetData>
    <row r="1" customFormat="false" ht="15.75" hidden="false" customHeight="false" outlineLevel="0" collapsed="false">
      <c r="A1" s="2"/>
      <c r="B1" s="3" t="s">
        <v>0</v>
      </c>
      <c r="C1" s="2"/>
      <c r="D1" s="2"/>
      <c r="E1" s="2"/>
      <c r="F1" s="2"/>
    </row>
    <row r="2" customFormat="false" ht="15.75" hidden="false" customHeight="false" outlineLevel="0" collapsed="false">
      <c r="A2" s="4" t="s">
        <v>1</v>
      </c>
      <c r="B2" s="5"/>
      <c r="C2" s="6" t="s">
        <v>2</v>
      </c>
      <c r="D2" s="7"/>
      <c r="E2" s="7"/>
      <c r="F2" s="7"/>
    </row>
    <row r="3" customFormat="false" ht="15.75" hidden="false" customHeight="false" outlineLevel="0" collapsed="false">
      <c r="A3" s="8" t="s">
        <v>3</v>
      </c>
      <c r="B3" s="4"/>
      <c r="C3" s="4"/>
      <c r="D3" s="9" t="s">
        <v>4</v>
      </c>
      <c r="E3" s="9" t="s">
        <v>5</v>
      </c>
      <c r="F3" s="10" t="s">
        <v>6</v>
      </c>
    </row>
    <row r="4" customFormat="false" ht="15.75" hidden="false" customHeight="false" outlineLevel="0" collapsed="false">
      <c r="A4" s="2"/>
      <c r="B4" s="2"/>
      <c r="C4" s="2"/>
      <c r="D4" s="2"/>
      <c r="E4" s="2"/>
      <c r="F4" s="2"/>
    </row>
    <row r="5" customFormat="false" ht="15.75" hidden="false" customHeight="false" outlineLevel="0" collapsed="false">
      <c r="A5" s="11" t="s">
        <v>7</v>
      </c>
      <c r="B5" s="11"/>
      <c r="C5" s="11"/>
      <c r="D5" s="11"/>
      <c r="E5" s="11"/>
      <c r="F5" s="11"/>
    </row>
    <row r="6" customFormat="false" ht="15.75" hidden="false" customHeight="false" outlineLevel="0" collapsed="false">
      <c r="A6" s="11" t="s">
        <v>8</v>
      </c>
      <c r="B6" s="11"/>
      <c r="C6" s="11"/>
      <c r="D6" s="11"/>
      <c r="E6" s="11"/>
      <c r="F6" s="11"/>
    </row>
    <row r="7" customFormat="false" ht="21.65" hidden="false" customHeight="true" outlineLevel="0" collapsed="false">
      <c r="A7" s="12" t="s">
        <v>9</v>
      </c>
      <c r="B7" s="12"/>
      <c r="C7" s="12"/>
      <c r="D7" s="12"/>
      <c r="E7" s="12"/>
      <c r="F7" s="12"/>
    </row>
    <row r="8" customFormat="false" ht="15.75" hidden="false" customHeight="false" outlineLevel="0" collapsed="false">
      <c r="A8" s="13" t="s">
        <v>10</v>
      </c>
      <c r="B8" s="13"/>
      <c r="C8" s="13"/>
      <c r="D8" s="13"/>
      <c r="E8" s="13"/>
      <c r="F8" s="13"/>
    </row>
    <row r="9" customFormat="false" ht="15.75" hidden="false" customHeight="false" outlineLevel="0" collapsed="false">
      <c r="A9" s="8" t="s">
        <v>11</v>
      </c>
      <c r="B9" s="8" t="s">
        <v>12</v>
      </c>
      <c r="C9" s="8" t="s">
        <v>13</v>
      </c>
      <c r="D9" s="8" t="s">
        <v>14</v>
      </c>
      <c r="E9" s="8" t="s">
        <v>15</v>
      </c>
      <c r="F9" s="8" t="s">
        <v>16</v>
      </c>
    </row>
    <row r="10" customFormat="false" ht="15.75" hidden="false" customHeight="false" outlineLevel="0" collapsed="false">
      <c r="A10" s="4" t="s">
        <v>17</v>
      </c>
      <c r="B10" s="4" t="s">
        <v>18</v>
      </c>
      <c r="C10" s="14"/>
      <c r="D10" s="15" t="n">
        <v>10</v>
      </c>
      <c r="E10" s="15" t="n">
        <f aca="false">C10*D10</f>
        <v>0</v>
      </c>
      <c r="F10" s="15" t="n">
        <f aca="false">C10*D10</f>
        <v>0</v>
      </c>
    </row>
    <row r="11" customFormat="false" ht="15.75" hidden="false" customHeight="false" outlineLevel="0" collapsed="false">
      <c r="A11" s="16" t="n">
        <v>45292</v>
      </c>
      <c r="B11" s="8" t="s">
        <v>19</v>
      </c>
      <c r="C11" s="17"/>
      <c r="D11" s="15" t="n">
        <v>15</v>
      </c>
      <c r="E11" s="15" t="n">
        <f aca="false">C11*D11</f>
        <v>0</v>
      </c>
      <c r="F11" s="15" t="n">
        <f aca="false">IF(E11&gt;30,30,E11)</f>
        <v>0</v>
      </c>
    </row>
    <row r="12" customFormat="false" ht="15.75" hidden="false" customHeight="false" outlineLevel="0" collapsed="false">
      <c r="A12" s="16" t="n">
        <v>45323</v>
      </c>
      <c r="B12" s="8" t="s">
        <v>20</v>
      </c>
      <c r="C12" s="17"/>
      <c r="D12" s="15" t="n">
        <v>20</v>
      </c>
      <c r="E12" s="15" t="n">
        <f aca="false">C12*D12</f>
        <v>0</v>
      </c>
      <c r="F12" s="15" t="n">
        <f aca="false">IF(E12&gt;30,30,E12)</f>
        <v>0</v>
      </c>
    </row>
    <row r="13" customFormat="false" ht="15.75" hidden="false" customHeight="false" outlineLevel="0" collapsed="false">
      <c r="A13" s="2"/>
      <c r="B13" s="18" t="s">
        <v>21</v>
      </c>
      <c r="C13" s="2"/>
      <c r="D13" s="2"/>
      <c r="E13" s="2"/>
      <c r="F13" s="19" t="n">
        <f aca="false">SUM(F10:F12)</f>
        <v>0</v>
      </c>
    </row>
    <row r="14" customFormat="false" ht="15.75" hidden="false" customHeight="false" outlineLevel="0" collapsed="false">
      <c r="A14" s="2"/>
      <c r="B14" s="2"/>
      <c r="C14" s="2"/>
      <c r="D14" s="2"/>
      <c r="E14" s="2"/>
      <c r="F14" s="2"/>
    </row>
    <row r="15" customFormat="false" ht="15.75" hidden="false" customHeight="false" outlineLevel="0" collapsed="false">
      <c r="A15" s="20" t="s">
        <v>22</v>
      </c>
      <c r="B15" s="21"/>
      <c r="C15" s="21"/>
      <c r="D15" s="21"/>
      <c r="E15" s="21"/>
      <c r="F15" s="21"/>
    </row>
    <row r="16" customFormat="false" ht="15.75" hidden="false" customHeight="false" outlineLevel="0" collapsed="false">
      <c r="A16" s="8" t="s">
        <v>11</v>
      </c>
      <c r="B16" s="8" t="s">
        <v>12</v>
      </c>
      <c r="C16" s="8" t="s">
        <v>13</v>
      </c>
      <c r="D16" s="8" t="s">
        <v>14</v>
      </c>
      <c r="E16" s="8" t="s">
        <v>15</v>
      </c>
      <c r="F16" s="8" t="s">
        <v>16</v>
      </c>
    </row>
    <row r="17" customFormat="false" ht="15.75" hidden="false" customHeight="false" outlineLevel="0" collapsed="false">
      <c r="A17" s="22" t="s">
        <v>23</v>
      </c>
      <c r="B17" s="23" t="s">
        <v>24</v>
      </c>
      <c r="C17" s="14"/>
      <c r="D17" s="15" t="n">
        <v>0.5</v>
      </c>
      <c r="E17" s="15" t="n">
        <f aca="false">C17*D17</f>
        <v>0</v>
      </c>
      <c r="F17" s="15" t="n">
        <f aca="false">E17</f>
        <v>0</v>
      </c>
    </row>
    <row r="18" customFormat="false" ht="15.75" hidden="false" customHeight="false" outlineLevel="0" collapsed="false">
      <c r="A18" s="22" t="s">
        <v>25</v>
      </c>
      <c r="B18" s="23" t="s">
        <v>26</v>
      </c>
      <c r="C18" s="14"/>
      <c r="D18" s="15" t="n">
        <v>2</v>
      </c>
      <c r="E18" s="15" t="n">
        <f aca="false">C18*D18</f>
        <v>0</v>
      </c>
      <c r="F18" s="15" t="n">
        <f aca="false">E18</f>
        <v>0</v>
      </c>
    </row>
    <row r="19" customFormat="false" ht="15.75" hidden="false" customHeight="false" outlineLevel="0" collapsed="false">
      <c r="A19" s="22" t="s">
        <v>27</v>
      </c>
      <c r="B19" s="23" t="s">
        <v>28</v>
      </c>
      <c r="C19" s="14"/>
      <c r="D19" s="15" t="n">
        <v>1</v>
      </c>
      <c r="E19" s="15" t="n">
        <f aca="false">C19*D19</f>
        <v>0</v>
      </c>
      <c r="F19" s="15" t="n">
        <f aca="false">E19</f>
        <v>0</v>
      </c>
    </row>
    <row r="20" customFormat="false" ht="15.75" hidden="false" customHeight="false" outlineLevel="0" collapsed="false">
      <c r="A20" s="22" t="s">
        <v>29</v>
      </c>
      <c r="B20" s="23" t="s">
        <v>30</v>
      </c>
      <c r="C20" s="14"/>
      <c r="D20" s="15" t="n">
        <v>0.2</v>
      </c>
      <c r="E20" s="15" t="n">
        <f aca="false">C20*D20</f>
        <v>0</v>
      </c>
      <c r="F20" s="15" t="n">
        <f aca="false">E20</f>
        <v>0</v>
      </c>
    </row>
    <row r="21" customFormat="false" ht="15.75" hidden="false" customHeight="false" outlineLevel="0" collapsed="false">
      <c r="A21" s="22" t="s">
        <v>31</v>
      </c>
      <c r="B21" s="23" t="s">
        <v>32</v>
      </c>
      <c r="C21" s="14"/>
      <c r="D21" s="15" t="n">
        <v>0.5</v>
      </c>
      <c r="E21" s="15" t="n">
        <f aca="false">C21*D21</f>
        <v>0</v>
      </c>
      <c r="F21" s="15" t="n">
        <f aca="false">E21</f>
        <v>0</v>
      </c>
    </row>
    <row r="22" customFormat="false" ht="15.75" hidden="false" customHeight="false" outlineLevel="0" collapsed="false">
      <c r="A22" s="22" t="s">
        <v>33</v>
      </c>
      <c r="B22" s="23" t="s">
        <v>34</v>
      </c>
      <c r="C22" s="14"/>
      <c r="D22" s="15" t="n">
        <v>0.5</v>
      </c>
      <c r="E22" s="15" t="n">
        <f aca="false">C22*D22</f>
        <v>0</v>
      </c>
      <c r="F22" s="15" t="n">
        <f aca="false">E22</f>
        <v>0</v>
      </c>
    </row>
    <row r="23" customFormat="false" ht="15.75" hidden="false" customHeight="false" outlineLevel="0" collapsed="false">
      <c r="A23" s="22" t="s">
        <v>35</v>
      </c>
      <c r="B23" s="23" t="s">
        <v>36</v>
      </c>
      <c r="C23" s="14"/>
      <c r="D23" s="15" t="n">
        <v>0.8</v>
      </c>
      <c r="E23" s="15" t="n">
        <f aca="false">C23*D23</f>
        <v>0</v>
      </c>
      <c r="F23" s="15" t="n">
        <f aca="false">E23</f>
        <v>0</v>
      </c>
    </row>
    <row r="24" customFormat="false" ht="15.75" hidden="false" customHeight="false" outlineLevel="0" collapsed="false">
      <c r="A24" s="22" t="s">
        <v>37</v>
      </c>
      <c r="B24" s="23" t="s">
        <v>38</v>
      </c>
      <c r="C24" s="14"/>
      <c r="D24" s="15" t="n">
        <v>1</v>
      </c>
      <c r="E24" s="15" t="n">
        <f aca="false">C24*D24</f>
        <v>0</v>
      </c>
      <c r="F24" s="15" t="n">
        <f aca="false">E24</f>
        <v>0</v>
      </c>
    </row>
    <row r="25" customFormat="false" ht="21.65" hidden="false" customHeight="false" outlineLevel="0" collapsed="false">
      <c r="A25" s="22" t="s">
        <v>39</v>
      </c>
      <c r="B25" s="23" t="s">
        <v>40</v>
      </c>
      <c r="C25" s="14"/>
      <c r="D25" s="15" t="n">
        <v>0.5</v>
      </c>
      <c r="E25" s="15" t="n">
        <f aca="false">C25*D25</f>
        <v>0</v>
      </c>
      <c r="F25" s="15" t="n">
        <f aca="false">E25</f>
        <v>0</v>
      </c>
    </row>
    <row r="26" customFormat="false" ht="15.75" hidden="false" customHeight="false" outlineLevel="0" collapsed="false">
      <c r="A26" s="22" t="s">
        <v>41</v>
      </c>
      <c r="B26" s="23" t="s">
        <v>42</v>
      </c>
      <c r="C26" s="14"/>
      <c r="D26" s="15" t="n">
        <v>3</v>
      </c>
      <c r="E26" s="15" t="n">
        <f aca="false">C26*D26</f>
        <v>0</v>
      </c>
      <c r="F26" s="15" t="n">
        <f aca="false">E26</f>
        <v>0</v>
      </c>
    </row>
    <row r="27" customFormat="false" ht="15.75" hidden="false" customHeight="false" outlineLevel="0" collapsed="false">
      <c r="A27" s="22" t="s">
        <v>43</v>
      </c>
      <c r="B27" s="23" t="s">
        <v>44</v>
      </c>
      <c r="C27" s="14"/>
      <c r="D27" s="15" t="n">
        <v>0.5</v>
      </c>
      <c r="E27" s="15" t="n">
        <f aca="false">C27*D27</f>
        <v>0</v>
      </c>
      <c r="F27" s="15" t="n">
        <f aca="false">E27</f>
        <v>0</v>
      </c>
    </row>
    <row r="28" customFormat="false" ht="15.75" hidden="false" customHeight="false" outlineLevel="0" collapsed="false">
      <c r="A28" s="22" t="s">
        <v>45</v>
      </c>
      <c r="B28" s="23" t="s">
        <v>46</v>
      </c>
      <c r="C28" s="14"/>
      <c r="D28" s="15" t="n">
        <v>0.2</v>
      </c>
      <c r="E28" s="15" t="n">
        <f aca="false">C28*D28</f>
        <v>0</v>
      </c>
      <c r="F28" s="15" t="n">
        <f aca="false">E28</f>
        <v>0</v>
      </c>
    </row>
    <row r="29" customFormat="false" ht="15.75" hidden="false" customHeight="false" outlineLevel="0" collapsed="false">
      <c r="A29" s="22" t="s">
        <v>47</v>
      </c>
      <c r="B29" s="23" t="s">
        <v>48</v>
      </c>
      <c r="C29" s="14"/>
      <c r="D29" s="15" t="n">
        <v>0.1</v>
      </c>
      <c r="E29" s="15" t="n">
        <f aca="false">C29*D29</f>
        <v>0</v>
      </c>
      <c r="F29" s="15" t="n">
        <f aca="false">E29</f>
        <v>0</v>
      </c>
    </row>
    <row r="30" customFormat="false" ht="15.75" hidden="false" customHeight="false" outlineLevel="0" collapsed="false">
      <c r="A30" s="22" t="s">
        <v>49</v>
      </c>
      <c r="B30" s="24" t="s">
        <v>50</v>
      </c>
      <c r="C30" s="17"/>
      <c r="D30" s="25" t="n">
        <v>0.3</v>
      </c>
      <c r="E30" s="15" t="n">
        <f aca="false">C30*D30</f>
        <v>0</v>
      </c>
      <c r="F30" s="15" t="n">
        <f aca="false">E30</f>
        <v>0</v>
      </c>
    </row>
    <row r="31" customFormat="false" ht="15.75" hidden="false" customHeight="false" outlineLevel="0" collapsed="false">
      <c r="A31" s="22" t="s">
        <v>51</v>
      </c>
      <c r="B31" s="24" t="s">
        <v>52</v>
      </c>
      <c r="C31" s="17"/>
      <c r="D31" s="25" t="n">
        <v>0.5</v>
      </c>
      <c r="E31" s="15" t="n">
        <f aca="false">C31*D31</f>
        <v>0</v>
      </c>
      <c r="F31" s="15" t="n">
        <f aca="false">E31</f>
        <v>0</v>
      </c>
    </row>
    <row r="32" customFormat="false" ht="15.75" hidden="false" customHeight="false" outlineLevel="0" collapsed="false">
      <c r="A32" s="2"/>
      <c r="B32" s="18" t="s">
        <v>21</v>
      </c>
      <c r="C32" s="2"/>
      <c r="D32" s="2"/>
      <c r="E32" s="2"/>
      <c r="F32" s="19" t="n">
        <f aca="false">SUM(F17:F31)</f>
        <v>0</v>
      </c>
    </row>
    <row r="33" customFormat="false" ht="15.75" hidden="false" customHeight="false" outlineLevel="0" collapsed="false">
      <c r="A33" s="2"/>
      <c r="B33" s="2"/>
      <c r="C33" s="2"/>
      <c r="D33" s="2"/>
      <c r="E33" s="2"/>
      <c r="F33" s="2"/>
    </row>
    <row r="34" customFormat="false" ht="15.75" hidden="false" customHeight="false" outlineLevel="0" collapsed="false">
      <c r="A34" s="20" t="s">
        <v>53</v>
      </c>
      <c r="B34" s="21"/>
      <c r="C34" s="21"/>
      <c r="D34" s="21"/>
      <c r="E34" s="21"/>
      <c r="F34" s="21"/>
    </row>
    <row r="35" customFormat="false" ht="15.75" hidden="false" customHeight="false" outlineLevel="0" collapsed="false">
      <c r="A35" s="8" t="s">
        <v>11</v>
      </c>
      <c r="B35" s="8" t="s">
        <v>12</v>
      </c>
      <c r="C35" s="8" t="s">
        <v>13</v>
      </c>
      <c r="D35" s="8" t="s">
        <v>14</v>
      </c>
      <c r="E35" s="8" t="s">
        <v>15</v>
      </c>
      <c r="F35" s="8" t="s">
        <v>16</v>
      </c>
    </row>
    <row r="36" customFormat="false" ht="15.75" hidden="false" customHeight="false" outlineLevel="0" collapsed="false">
      <c r="A36" s="26" t="n">
        <v>45294</v>
      </c>
      <c r="B36" s="4" t="s">
        <v>54</v>
      </c>
      <c r="C36" s="14"/>
      <c r="D36" s="15" t="n">
        <v>10</v>
      </c>
      <c r="E36" s="15" t="n">
        <f aca="false">C36*D36</f>
        <v>0</v>
      </c>
      <c r="F36" s="27" t="n">
        <f aca="false">E36</f>
        <v>0</v>
      </c>
    </row>
    <row r="37" customFormat="false" ht="15.75" hidden="false" customHeight="false" outlineLevel="0" collapsed="false">
      <c r="A37" s="26" t="n">
        <v>45325</v>
      </c>
      <c r="B37" s="4" t="s">
        <v>55</v>
      </c>
      <c r="C37" s="14"/>
      <c r="D37" s="15" t="n">
        <v>10</v>
      </c>
      <c r="E37" s="15" t="n">
        <f aca="false">C37*D37</f>
        <v>0</v>
      </c>
      <c r="F37" s="27" t="n">
        <f aca="false">E37</f>
        <v>0</v>
      </c>
    </row>
    <row r="38" customFormat="false" ht="15.75" hidden="false" customHeight="false" outlineLevel="0" collapsed="false">
      <c r="A38" s="26" t="n">
        <v>45354</v>
      </c>
      <c r="B38" s="4" t="s">
        <v>56</v>
      </c>
      <c r="C38" s="14"/>
      <c r="D38" s="15" t="n">
        <v>8</v>
      </c>
      <c r="E38" s="15" t="n">
        <f aca="false">C38*D38</f>
        <v>0</v>
      </c>
      <c r="F38" s="27" t="n">
        <f aca="false">E38</f>
        <v>0</v>
      </c>
    </row>
    <row r="39" customFormat="false" ht="15.75" hidden="false" customHeight="false" outlineLevel="0" collapsed="false">
      <c r="A39" s="26" t="n">
        <v>45385</v>
      </c>
      <c r="B39" s="4" t="s">
        <v>57</v>
      </c>
      <c r="C39" s="14"/>
      <c r="D39" s="15" t="n">
        <v>5</v>
      </c>
      <c r="E39" s="15" t="n">
        <f aca="false">C39*D39</f>
        <v>0</v>
      </c>
      <c r="F39" s="27" t="n">
        <f aca="false">E39</f>
        <v>0</v>
      </c>
    </row>
    <row r="40" customFormat="false" ht="15.75" hidden="false" customHeight="false" outlineLevel="0" collapsed="false">
      <c r="A40" s="26" t="n">
        <v>45415</v>
      </c>
      <c r="B40" s="4" t="s">
        <v>58</v>
      </c>
      <c r="C40" s="14"/>
      <c r="D40" s="15" t="n">
        <v>5</v>
      </c>
      <c r="E40" s="15" t="n">
        <f aca="false">C40*D40</f>
        <v>0</v>
      </c>
      <c r="F40" s="27" t="n">
        <f aca="false">E40</f>
        <v>0</v>
      </c>
    </row>
    <row r="41" customFormat="false" ht="15.75" hidden="false" customHeight="false" outlineLevel="0" collapsed="false">
      <c r="A41" s="26" t="n">
        <v>45446</v>
      </c>
      <c r="B41" s="4" t="s">
        <v>59</v>
      </c>
      <c r="C41" s="14"/>
      <c r="D41" s="15" t="n">
        <v>4</v>
      </c>
      <c r="E41" s="15" t="n">
        <f aca="false">C41*D41</f>
        <v>0</v>
      </c>
      <c r="F41" s="27" t="n">
        <f aca="false">E41</f>
        <v>0</v>
      </c>
    </row>
    <row r="42" customFormat="false" ht="15.75" hidden="false" customHeight="false" outlineLevel="0" collapsed="false">
      <c r="A42" s="28" t="s">
        <v>60</v>
      </c>
      <c r="B42" s="29" t="s">
        <v>61</v>
      </c>
      <c r="C42" s="30"/>
      <c r="D42" s="30"/>
      <c r="E42" s="31"/>
      <c r="F42" s="30"/>
    </row>
    <row r="43" customFormat="false" ht="15.75" hidden="false" customHeight="false" outlineLevel="0" collapsed="false">
      <c r="A43" s="22" t="s">
        <v>62</v>
      </c>
      <c r="B43" s="4" t="s">
        <v>63</v>
      </c>
      <c r="C43" s="14"/>
      <c r="D43" s="32" t="n">
        <v>10</v>
      </c>
      <c r="E43" s="32" t="n">
        <f aca="false">C43*D43</f>
        <v>0</v>
      </c>
      <c r="F43" s="32" t="n">
        <f aca="false">E43</f>
        <v>0</v>
      </c>
    </row>
    <row r="44" customFormat="false" ht="15.75" hidden="false" customHeight="false" outlineLevel="0" collapsed="false">
      <c r="A44" s="22" t="s">
        <v>64</v>
      </c>
      <c r="B44" s="4" t="s">
        <v>65</v>
      </c>
      <c r="C44" s="14"/>
      <c r="D44" s="32" t="n">
        <v>8</v>
      </c>
      <c r="E44" s="32" t="n">
        <f aca="false">C44*D44</f>
        <v>0</v>
      </c>
      <c r="F44" s="32" t="n">
        <f aca="false">E44</f>
        <v>0</v>
      </c>
    </row>
    <row r="45" customFormat="false" ht="15.75" hidden="false" customHeight="false" outlineLevel="0" collapsed="false">
      <c r="A45" s="22" t="s">
        <v>66</v>
      </c>
      <c r="B45" s="4" t="s">
        <v>67</v>
      </c>
      <c r="C45" s="14"/>
      <c r="D45" s="32" t="n">
        <v>6</v>
      </c>
      <c r="E45" s="32" t="n">
        <f aca="false">C45*D45</f>
        <v>0</v>
      </c>
      <c r="F45" s="32" t="n">
        <f aca="false">E45</f>
        <v>0</v>
      </c>
    </row>
    <row r="46" customFormat="false" ht="15.75" hidden="false" customHeight="false" outlineLevel="0" collapsed="false">
      <c r="A46" s="22" t="s">
        <v>68</v>
      </c>
      <c r="B46" s="4" t="s">
        <v>69</v>
      </c>
      <c r="C46" s="14"/>
      <c r="D46" s="32" t="n">
        <v>4</v>
      </c>
      <c r="E46" s="32" t="n">
        <f aca="false">C46*D46</f>
        <v>0</v>
      </c>
      <c r="F46" s="32" t="n">
        <f aca="false">E46</f>
        <v>0</v>
      </c>
    </row>
    <row r="47" customFormat="false" ht="21.65" hidden="false" customHeight="false" outlineLevel="0" collapsed="false">
      <c r="A47" s="22" t="s">
        <v>70</v>
      </c>
      <c r="B47" s="23" t="s">
        <v>71</v>
      </c>
      <c r="C47" s="14"/>
      <c r="D47" s="32" t="n">
        <v>1</v>
      </c>
      <c r="E47" s="32" t="n">
        <f aca="false">C47*D47</f>
        <v>0</v>
      </c>
      <c r="F47" s="33" t="n">
        <f aca="false">IF(E47&gt;10,10,E47)</f>
        <v>0</v>
      </c>
    </row>
    <row r="48" customFormat="false" ht="15.75" hidden="false" customHeight="false" outlineLevel="0" collapsed="false">
      <c r="A48" s="22" t="s">
        <v>72</v>
      </c>
      <c r="B48" s="4" t="s">
        <v>73</v>
      </c>
      <c r="C48" s="14"/>
      <c r="D48" s="32" t="n">
        <v>0.5</v>
      </c>
      <c r="E48" s="32" t="n">
        <f aca="false">C48*D48</f>
        <v>0</v>
      </c>
      <c r="F48" s="32" t="n">
        <f aca="false">E48</f>
        <v>0</v>
      </c>
    </row>
    <row r="49" customFormat="false" ht="15.75" hidden="false" customHeight="false" outlineLevel="0" collapsed="false">
      <c r="A49" s="22" t="s">
        <v>74</v>
      </c>
      <c r="B49" s="4" t="s">
        <v>75</v>
      </c>
      <c r="C49" s="14"/>
      <c r="D49" s="32" t="n">
        <v>7</v>
      </c>
      <c r="E49" s="32" t="n">
        <f aca="false">C49*D49</f>
        <v>0</v>
      </c>
      <c r="F49" s="32" t="n">
        <f aca="false">E49</f>
        <v>0</v>
      </c>
    </row>
    <row r="50" customFormat="false" ht="15.75" hidden="false" customHeight="false" outlineLevel="0" collapsed="false">
      <c r="A50" s="30"/>
      <c r="B50" s="30"/>
      <c r="C50" s="30"/>
      <c r="D50" s="30"/>
      <c r="E50" s="30"/>
      <c r="F50" s="30"/>
    </row>
    <row r="51" customFormat="false" ht="15.75" hidden="false" customHeight="false" outlineLevel="0" collapsed="false">
      <c r="A51" s="34" t="s">
        <v>76</v>
      </c>
      <c r="B51" s="35" t="s">
        <v>77</v>
      </c>
      <c r="C51" s="36"/>
      <c r="D51" s="36"/>
      <c r="E51" s="36"/>
      <c r="F51" s="36"/>
    </row>
    <row r="52" customFormat="false" ht="15.75" hidden="false" customHeight="false" outlineLevel="0" collapsed="false">
      <c r="A52" s="37" t="s">
        <v>78</v>
      </c>
      <c r="B52" s="4" t="s">
        <v>79</v>
      </c>
      <c r="C52" s="14"/>
      <c r="D52" s="15" t="n">
        <v>2</v>
      </c>
      <c r="E52" s="15" t="n">
        <f aca="false">C52*D52</f>
        <v>0</v>
      </c>
      <c r="F52" s="15" t="n">
        <f aca="false">E52</f>
        <v>0</v>
      </c>
    </row>
    <row r="53" customFormat="false" ht="18" hidden="false" customHeight="true" outlineLevel="0" collapsed="false">
      <c r="A53" s="37" t="s">
        <v>80</v>
      </c>
      <c r="B53" s="4" t="s">
        <v>81</v>
      </c>
      <c r="C53" s="14"/>
      <c r="D53" s="15" t="n">
        <v>1</v>
      </c>
      <c r="E53" s="15" t="n">
        <f aca="false">C53*D53</f>
        <v>0</v>
      </c>
      <c r="F53" s="15" t="n">
        <f aca="false">E53</f>
        <v>0</v>
      </c>
    </row>
    <row r="54" customFormat="false" ht="15.75" hidden="false" customHeight="false" outlineLevel="0" collapsed="false">
      <c r="A54" s="37" t="s">
        <v>82</v>
      </c>
      <c r="B54" s="4" t="s">
        <v>83</v>
      </c>
      <c r="C54" s="14"/>
      <c r="D54" s="15" t="n">
        <v>1</v>
      </c>
      <c r="E54" s="15" t="n">
        <f aca="false">C54*D54</f>
        <v>0</v>
      </c>
      <c r="F54" s="38" t="n">
        <f aca="false">IF(E54&gt;10,10,E54)</f>
        <v>0</v>
      </c>
    </row>
    <row r="55" customFormat="false" ht="16.5" hidden="false" customHeight="true" outlineLevel="0" collapsed="false">
      <c r="A55" s="37" t="s">
        <v>84</v>
      </c>
      <c r="B55" s="4" t="s">
        <v>85</v>
      </c>
      <c r="C55" s="14"/>
      <c r="D55" s="15" t="n">
        <v>0.5</v>
      </c>
      <c r="E55" s="15" t="n">
        <f aca="false">C55*D55</f>
        <v>0</v>
      </c>
      <c r="F55" s="38" t="n">
        <f aca="false">IF(E55&gt;5,5,E55)</f>
        <v>0</v>
      </c>
    </row>
    <row r="56" customFormat="false" ht="15.75" hidden="false" customHeight="false" outlineLevel="0" collapsed="false">
      <c r="A56" s="37" t="s">
        <v>86</v>
      </c>
      <c r="B56" s="4" t="s">
        <v>87</v>
      </c>
      <c r="C56" s="14"/>
      <c r="D56" s="15" t="n">
        <v>2</v>
      </c>
      <c r="E56" s="15" t="n">
        <f aca="false">C56*D56</f>
        <v>0</v>
      </c>
      <c r="F56" s="38" t="n">
        <f aca="false">IF(E56&gt;20,20,E56)</f>
        <v>0</v>
      </c>
    </row>
    <row r="57" customFormat="false" ht="15.75" hidden="false" customHeight="false" outlineLevel="0" collapsed="false">
      <c r="A57" s="37" t="s">
        <v>88</v>
      </c>
      <c r="B57" s="4" t="s">
        <v>89</v>
      </c>
      <c r="C57" s="14"/>
      <c r="D57" s="15" t="n">
        <v>1</v>
      </c>
      <c r="E57" s="15" t="n">
        <f aca="false">C57*D57</f>
        <v>0</v>
      </c>
      <c r="F57" s="38" t="n">
        <f aca="false">IF(E57&gt;10,10,E57)</f>
        <v>0</v>
      </c>
    </row>
    <row r="58" customFormat="false" ht="15.75" hidden="false" customHeight="false" outlineLevel="0" collapsed="false">
      <c r="A58" s="37" t="s">
        <v>90</v>
      </c>
      <c r="B58" s="4" t="s">
        <v>91</v>
      </c>
      <c r="C58" s="14"/>
      <c r="D58" s="15" t="n">
        <v>0.5</v>
      </c>
      <c r="E58" s="15" t="n">
        <f aca="false">C58*D58</f>
        <v>0</v>
      </c>
      <c r="F58" s="39" t="n">
        <f aca="false">IF(E58&gt;5,5,E58)</f>
        <v>0</v>
      </c>
    </row>
    <row r="59" customFormat="false" ht="15.75" hidden="false" customHeight="false" outlineLevel="0" collapsed="false">
      <c r="A59" s="36"/>
      <c r="B59" s="36"/>
      <c r="C59" s="36"/>
      <c r="D59" s="36"/>
      <c r="E59" s="36"/>
      <c r="F59" s="36"/>
    </row>
    <row r="60" customFormat="false" ht="15.75" hidden="false" customHeight="false" outlineLevel="0" collapsed="false">
      <c r="A60" s="26" t="n">
        <v>45538</v>
      </c>
      <c r="B60" s="23" t="s">
        <v>92</v>
      </c>
      <c r="C60" s="14"/>
      <c r="D60" s="15" t="n">
        <v>1</v>
      </c>
      <c r="E60" s="15" t="n">
        <f aca="false">C60*D60</f>
        <v>0</v>
      </c>
      <c r="F60" s="15" t="n">
        <f aca="false">E60</f>
        <v>0</v>
      </c>
    </row>
    <row r="61" customFormat="false" ht="21.65" hidden="false" customHeight="false" outlineLevel="0" collapsed="false">
      <c r="A61" s="26" t="n">
        <v>45568</v>
      </c>
      <c r="B61" s="40" t="s">
        <v>93</v>
      </c>
      <c r="C61" s="41"/>
      <c r="D61" s="32" t="n">
        <v>0.2</v>
      </c>
      <c r="E61" s="32" t="n">
        <f aca="false">C61*D61</f>
        <v>0</v>
      </c>
      <c r="F61" s="42" t="n">
        <f aca="false">IF(E61&gt;2,2,E61)</f>
        <v>0</v>
      </c>
    </row>
    <row r="62" customFormat="false" ht="15.75" hidden="false" customHeight="false" outlineLevel="0" collapsed="false">
      <c r="A62" s="16" t="n">
        <v>45599</v>
      </c>
      <c r="B62" s="24" t="s">
        <v>94</v>
      </c>
      <c r="C62" s="17"/>
      <c r="D62" s="25" t="n">
        <v>0.1</v>
      </c>
      <c r="E62" s="15" t="n">
        <f aca="false">C62*D62</f>
        <v>0</v>
      </c>
      <c r="F62" s="15" t="n">
        <f aca="false">E62</f>
        <v>0</v>
      </c>
    </row>
    <row r="63" customFormat="false" ht="15.75" hidden="false" customHeight="false" outlineLevel="0" collapsed="false">
      <c r="A63" s="2"/>
      <c r="B63" s="18" t="s">
        <v>21</v>
      </c>
      <c r="C63" s="2"/>
      <c r="D63" s="2"/>
      <c r="E63" s="2"/>
      <c r="F63" s="19" t="n">
        <f aca="false">SUM(F36:F62)</f>
        <v>0</v>
      </c>
    </row>
    <row r="64" customFormat="false" ht="15.75" hidden="false" customHeight="false" outlineLevel="0" collapsed="false">
      <c r="A64" s="2"/>
      <c r="B64" s="2"/>
      <c r="C64" s="2"/>
      <c r="D64" s="2"/>
      <c r="E64" s="2"/>
      <c r="F64" s="2"/>
    </row>
    <row r="65" customFormat="false" ht="15.75" hidden="false" customHeight="false" outlineLevel="0" collapsed="false">
      <c r="A65" s="20" t="s">
        <v>95</v>
      </c>
      <c r="B65" s="21"/>
      <c r="C65" s="21"/>
      <c r="D65" s="21"/>
      <c r="E65" s="21"/>
      <c r="F65" s="21"/>
    </row>
    <row r="66" customFormat="false" ht="15.75" hidden="false" customHeight="false" outlineLevel="0" collapsed="false">
      <c r="A66" s="8" t="s">
        <v>11</v>
      </c>
      <c r="B66" s="8" t="s">
        <v>12</v>
      </c>
      <c r="C66" s="8" t="s">
        <v>13</v>
      </c>
      <c r="D66" s="8" t="s">
        <v>14</v>
      </c>
      <c r="E66" s="8" t="s">
        <v>15</v>
      </c>
      <c r="F66" s="8" t="s">
        <v>16</v>
      </c>
    </row>
    <row r="67" customFormat="false" ht="15.75" hidden="false" customHeight="false" outlineLevel="0" collapsed="false">
      <c r="A67" s="26" t="n">
        <v>45295</v>
      </c>
      <c r="B67" s="24" t="s">
        <v>96</v>
      </c>
      <c r="C67" s="17"/>
      <c r="D67" s="25" t="n">
        <v>0.2</v>
      </c>
      <c r="E67" s="15" t="n">
        <f aca="false">C67*D67</f>
        <v>0</v>
      </c>
      <c r="F67" s="15" t="n">
        <f aca="false">E67</f>
        <v>0</v>
      </c>
    </row>
    <row r="68" customFormat="false" ht="15.75" hidden="false" customHeight="false" outlineLevel="0" collapsed="false">
      <c r="A68" s="16" t="n">
        <v>45326</v>
      </c>
      <c r="B68" s="24" t="s">
        <v>97</v>
      </c>
      <c r="C68" s="17"/>
      <c r="D68" s="25" t="n">
        <v>0.5</v>
      </c>
      <c r="E68" s="15" t="n">
        <f aca="false">C68*D68</f>
        <v>0</v>
      </c>
      <c r="F68" s="15" t="n">
        <f aca="false">E68</f>
        <v>0</v>
      </c>
    </row>
    <row r="69" customFormat="false" ht="15.75" hidden="false" customHeight="false" outlineLevel="0" collapsed="false">
      <c r="A69" s="16" t="n">
        <v>45355</v>
      </c>
      <c r="B69" s="24" t="s">
        <v>98</v>
      </c>
      <c r="C69" s="17"/>
      <c r="D69" s="25" t="n">
        <v>1</v>
      </c>
      <c r="E69" s="15" t="n">
        <f aca="false">C69*D69</f>
        <v>0</v>
      </c>
      <c r="F69" s="15" t="n">
        <f aca="false">E69</f>
        <v>0</v>
      </c>
    </row>
    <row r="70" customFormat="false" ht="15.75" hidden="false" customHeight="false" outlineLevel="0" collapsed="false">
      <c r="A70" s="2"/>
      <c r="B70" s="18" t="s">
        <v>21</v>
      </c>
      <c r="C70" s="2"/>
      <c r="D70" s="2"/>
      <c r="E70" s="2"/>
      <c r="F70" s="19" t="n">
        <f aca="false">SUM(F67:F69)</f>
        <v>0</v>
      </c>
    </row>
    <row r="71" customFormat="false" ht="15.75" hidden="false" customHeight="false" outlineLevel="0" collapsed="false">
      <c r="A71" s="2"/>
      <c r="B71" s="2"/>
      <c r="C71" s="2"/>
      <c r="D71" s="2"/>
      <c r="E71" s="2"/>
      <c r="F71" s="2"/>
    </row>
    <row r="72" customFormat="false" ht="15.75" hidden="false" customHeight="false" outlineLevel="0" collapsed="false">
      <c r="A72" s="43"/>
      <c r="B72" s="44" t="s">
        <v>99</v>
      </c>
      <c r="C72" s="43"/>
      <c r="D72" s="43"/>
      <c r="E72" s="43"/>
      <c r="F72" s="45" t="n">
        <f aca="false">SUM(F70,F63,F32,F13)</f>
        <v>0</v>
      </c>
    </row>
  </sheetData>
  <mergeCells count="4">
    <mergeCell ref="A5:F5"/>
    <mergeCell ref="A6:F6"/>
    <mergeCell ref="A7:F7"/>
    <mergeCell ref="A8:F8"/>
  </mergeCell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LibreOffice/24.2.5.2$Windows_X86_64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dcterms:modified xsi:type="dcterms:W3CDTF">2024-11-25T22:12:43Z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