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000" yWindow="3384" windowWidth="19416" windowHeight="11016"/>
  </bookViews>
  <sheets>
    <sheet name="Planilha avaliação de CV" sheetId="1" r:id="rId1"/>
  </sheets>
  <definedNames>
    <definedName name="_xlnm._FilterDatabase" localSheetId="0" hidden="1">'Planilha avaliação de CV'!$A$5:$AO$5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N15" i="1"/>
  <c r="AN14"/>
  <c r="AN13"/>
  <c r="AN12"/>
  <c r="AN11"/>
  <c r="AN10"/>
  <c r="AN9"/>
  <c r="AN8"/>
  <c r="AN7"/>
  <c r="AN6"/>
  <c r="AQ7" l="1"/>
  <c r="AQ9"/>
  <c r="AQ6"/>
  <c r="AQ8" l="1"/>
  <c r="AQ10" s="1"/>
  <c r="AQ11" s="1"/>
  <c r="AO6" l="1"/>
  <c r="AO7"/>
  <c r="AO8"/>
  <c r="AO9"/>
  <c r="AO10"/>
  <c r="AO11"/>
  <c r="AO12"/>
  <c r="AO13"/>
  <c r="AO14"/>
  <c r="AO15"/>
</calcChain>
</file>

<file path=xl/sharedStrings.xml><?xml version="1.0" encoding="utf-8"?>
<sst xmlns="http://schemas.openxmlformats.org/spreadsheetml/2006/main" count="94" uniqueCount="76">
  <si>
    <t>PRODUÇÕES BIBLIOGRÁFICAS</t>
  </si>
  <si>
    <t>PRODUÇÕES TÉCNICAS</t>
  </si>
  <si>
    <t>ARTIGOS COMPLETOS E PUBLICADOS</t>
  </si>
  <si>
    <t>LIVROS E CAPÍTULOS</t>
  </si>
  <si>
    <t>PATENTES</t>
  </si>
  <si>
    <t>INICIAÇÃO CIENTÍFICA</t>
  </si>
  <si>
    <t>DISSERTAÇÕES</t>
  </si>
  <si>
    <t>TESES</t>
  </si>
  <si>
    <t>SUPERVISÃO DE PÓS-DOUTORADO</t>
  </si>
  <si>
    <t>TOTAL</t>
  </si>
  <si>
    <t>ORDEM DE AUTORIA</t>
  </si>
  <si>
    <t>CAPES QUALIS REFERÊNCIA</t>
  </si>
  <si>
    <t>OBRA COMPLETA</t>
  </si>
  <si>
    <t>CAPÍTULO DE LIVRO</t>
  </si>
  <si>
    <t>Cultivar Registrado</t>
  </si>
  <si>
    <t>Software</t>
  </si>
  <si>
    <t>Em Andamento</t>
  </si>
  <si>
    <t>Conclúidas</t>
  </si>
  <si>
    <t>CO-ORIENTADOR</t>
  </si>
  <si>
    <t>ORIENTADOR PRINCIPAL</t>
  </si>
  <si>
    <t>NOME DO PESQUISADOR</t>
  </si>
  <si>
    <t>Como Primeiro Autor</t>
  </si>
  <si>
    <t>Como Último autor</t>
  </si>
  <si>
    <t>A1</t>
  </si>
  <si>
    <t>A2</t>
  </si>
  <si>
    <t>A3</t>
  </si>
  <si>
    <t>A4</t>
  </si>
  <si>
    <t>B1</t>
  </si>
  <si>
    <t>B2</t>
  </si>
  <si>
    <t>B3</t>
  </si>
  <si>
    <t>B4</t>
  </si>
  <si>
    <t>C</t>
  </si>
  <si>
    <t>NC</t>
  </si>
  <si>
    <t>Internacional</t>
  </si>
  <si>
    <t>Nacional</t>
  </si>
  <si>
    <t>Concluidas</t>
  </si>
  <si>
    <t>Concluídas</t>
  </si>
  <si>
    <t>Pontuação total</t>
  </si>
  <si>
    <t>Nota CV</t>
  </si>
  <si>
    <t>Sugestão</t>
  </si>
  <si>
    <t>DP</t>
  </si>
  <si>
    <t>Qualis C e NC</t>
  </si>
  <si>
    <t>Sem FI</t>
  </si>
  <si>
    <t>Média</t>
  </si>
  <si>
    <t>Qualis B4</t>
  </si>
  <si>
    <t>FI 0 a 0,50</t>
  </si>
  <si>
    <t>Média +2DP</t>
  </si>
  <si>
    <t>Qualis B3</t>
  </si>
  <si>
    <t>FI 0,51 a 1,0</t>
  </si>
  <si>
    <t>Mediana</t>
  </si>
  <si>
    <t>Qualis B2</t>
  </si>
  <si>
    <t>FI 1,01 a 1,5</t>
  </si>
  <si>
    <t>Diferença</t>
  </si>
  <si>
    <t>Qualis B1</t>
  </si>
  <si>
    <t>FI 1,51 a 2,0</t>
  </si>
  <si>
    <t>Cada ponto</t>
  </si>
  <si>
    <t>Qualis A4</t>
  </si>
  <si>
    <t>FI 2,01 a 3,0</t>
  </si>
  <si>
    <t>Qualis A3</t>
  </si>
  <si>
    <t>FI 3,01 a 4,0</t>
  </si>
  <si>
    <t>Qualis A2</t>
  </si>
  <si>
    <t>FI 4,01 a 5,0</t>
  </si>
  <si>
    <t>Qualis A1</t>
  </si>
  <si>
    <t>FI &gt;5,01</t>
  </si>
  <si>
    <t>Capítulo de Livro</t>
  </si>
  <si>
    <t>Livro</t>
  </si>
  <si>
    <t>Orientação IC (máximo 15)</t>
  </si>
  <si>
    <t>Orientação concluída Mestrado</t>
  </si>
  <si>
    <t>Orientação concluída Doutorado</t>
  </si>
  <si>
    <t>Orientação concluída pós-doutorado</t>
  </si>
  <si>
    <t>Orientação em andamento Mestrado</t>
  </si>
  <si>
    <t xml:space="preserve">Orientação em andamento Doutorado </t>
  </si>
  <si>
    <t>Co-orientação concluída mestrado</t>
  </si>
  <si>
    <t>Co-orientação concluída doutorado</t>
  </si>
  <si>
    <t>Orientação em andamento pós-doutrado</t>
  </si>
  <si>
    <t>Patente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</si>
</sst>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212121"/>
      <name val="Arial"/>
      <family val="1"/>
    </font>
    <font>
      <b/>
      <sz val="12"/>
      <color rgb="FF21212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b/>
      <sz val="14"/>
      <color theme="0"/>
      <name val="Arial"/>
      <family val="2"/>
    </font>
    <font>
      <b/>
      <sz val="14"/>
      <name val="Calibri"/>
      <family val="2"/>
    </font>
    <font>
      <b/>
      <sz val="10"/>
      <color rgb="FF000000"/>
      <name val="Arial"/>
      <family val="2"/>
    </font>
    <font>
      <b/>
      <sz val="14"/>
      <color theme="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4F8BFF"/>
        <bgColor indexed="64"/>
      </patternFill>
    </fill>
    <fill>
      <patternFill patternType="solid">
        <fgColor rgb="FFFFE945"/>
        <bgColor rgb="FF000000"/>
      </patternFill>
    </fill>
    <fill>
      <patternFill patternType="solid">
        <fgColor rgb="FFE6AD00"/>
        <bgColor rgb="FF000000"/>
      </patternFill>
    </fill>
    <fill>
      <patternFill patternType="solid">
        <fgColor rgb="FFE6AD00"/>
        <bgColor indexed="64"/>
      </patternFill>
    </fill>
    <fill>
      <patternFill patternType="solid">
        <fgColor rgb="FFEEB302"/>
        <bgColor indexed="64"/>
      </patternFill>
    </fill>
    <fill>
      <patternFill patternType="solid">
        <fgColor rgb="FFFFC61A"/>
        <bgColor indexed="64"/>
      </patternFill>
    </fill>
    <fill>
      <patternFill patternType="solid">
        <fgColor rgb="FFFFC107"/>
        <bgColor indexed="64"/>
      </patternFill>
    </fill>
    <fill>
      <patternFill patternType="solid">
        <fgColor rgb="FFFFD93F"/>
        <bgColor indexed="64"/>
      </patternFill>
    </fill>
    <fill>
      <patternFill patternType="solid">
        <fgColor rgb="FFFFE94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DB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FDBFE"/>
        <bgColor indexed="64"/>
      </patternFill>
    </fill>
  </fills>
  <borders count="48">
    <border>
      <left/>
      <right/>
      <top/>
      <bottom/>
      <diagonal/>
    </border>
    <border>
      <left style="thin">
        <color rgb="FF4F8BFF"/>
      </left>
      <right/>
      <top style="thin">
        <color rgb="FF4F8BFF"/>
      </top>
      <bottom style="thin">
        <color rgb="FF4F8BFF"/>
      </bottom>
      <diagonal/>
    </border>
    <border>
      <left/>
      <right style="thin">
        <color rgb="FF4F8BFF"/>
      </right>
      <top style="thin">
        <color rgb="FF4F8BFF"/>
      </top>
      <bottom style="thin">
        <color rgb="FF4F8BFF"/>
      </bottom>
      <diagonal/>
    </border>
    <border>
      <left style="thin">
        <color rgb="FF4F8BFF"/>
      </left>
      <right style="thin">
        <color rgb="FF4F8BFF"/>
      </right>
      <top style="thin">
        <color rgb="FF4F8BFF"/>
      </top>
      <bottom style="thin">
        <color rgb="FF4F8BFF"/>
      </bottom>
      <diagonal/>
    </border>
    <border>
      <left style="thin">
        <color rgb="FF4F8BFF"/>
      </left>
      <right style="thin">
        <color rgb="FF4F8BFF"/>
      </right>
      <top style="thin">
        <color rgb="FF4F8BFF"/>
      </top>
      <bottom/>
      <diagonal/>
    </border>
    <border>
      <left style="thin">
        <color rgb="FF4F8BFF"/>
      </left>
      <right style="thin">
        <color rgb="FF4F8BFF"/>
      </right>
      <top style="thin">
        <color rgb="FF4F8BFF"/>
      </top>
      <bottom style="medium">
        <color indexed="64"/>
      </bottom>
      <diagonal/>
    </border>
    <border>
      <left style="thin">
        <color rgb="FF4F8BFF"/>
      </left>
      <right/>
      <top/>
      <bottom style="thin">
        <color rgb="FF4F8BFF"/>
      </bottom>
      <diagonal/>
    </border>
    <border>
      <left/>
      <right/>
      <top style="thin">
        <color rgb="FF4F8BF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FDBFE"/>
      </left>
      <right style="thin">
        <color rgb="FFBFDBFE"/>
      </right>
      <top/>
      <bottom style="thin">
        <color rgb="FFBFDBFE"/>
      </bottom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2" borderId="3" xfId="0" applyFont="1" applyFill="1" applyBorder="1"/>
    <xf numFmtId="0" fontId="1" fillId="2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left" vertical="center"/>
    </xf>
    <xf numFmtId="0" fontId="5" fillId="6" borderId="9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6" fillId="7" borderId="10" xfId="0" applyFont="1" applyFill="1" applyBorder="1" applyAlignment="1">
      <alignment horizontal="left" vertical="center"/>
    </xf>
    <xf numFmtId="0" fontId="6" fillId="7" borderId="11" xfId="0" applyFont="1" applyFill="1" applyBorder="1" applyAlignment="1">
      <alignment horizontal="left" vertical="center"/>
    </xf>
    <xf numFmtId="0" fontId="6" fillId="8" borderId="11" xfId="0" applyFont="1" applyFill="1" applyBorder="1" applyAlignment="1">
      <alignment horizontal="left" vertical="center"/>
    </xf>
    <xf numFmtId="0" fontId="6" fillId="8" borderId="10" xfId="0" applyFont="1" applyFill="1" applyBorder="1" applyAlignment="1">
      <alignment horizontal="left" vertical="center"/>
    </xf>
    <xf numFmtId="0" fontId="6" fillId="8" borderId="12" xfId="0" applyFont="1" applyFill="1" applyBorder="1" applyAlignment="1">
      <alignment horizontal="left" vertical="center"/>
    </xf>
    <xf numFmtId="0" fontId="6" fillId="7" borderId="12" xfId="0" applyFont="1" applyFill="1" applyBorder="1" applyAlignment="1">
      <alignment horizontal="left" vertical="center"/>
    </xf>
    <xf numFmtId="0" fontId="6" fillId="7" borderId="13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8" fillId="9" borderId="10" xfId="0" applyFont="1" applyFill="1" applyBorder="1" applyAlignment="1">
      <alignment horizontal="left" vertical="center"/>
    </xf>
    <xf numFmtId="0" fontId="7" fillId="7" borderId="14" xfId="0" applyFont="1" applyFill="1" applyBorder="1" applyAlignment="1">
      <alignment horizontal="left" vertical="center"/>
    </xf>
    <xf numFmtId="0" fontId="8" fillId="9" borderId="11" xfId="0" applyFont="1" applyFill="1" applyBorder="1" applyAlignment="1">
      <alignment horizontal="left" vertical="center"/>
    </xf>
    <xf numFmtId="0" fontId="8" fillId="9" borderId="15" xfId="0" applyFont="1" applyFill="1" applyBorder="1" applyAlignment="1">
      <alignment horizontal="left" vertical="center"/>
    </xf>
    <xf numFmtId="0" fontId="9" fillId="9" borderId="11" xfId="0" applyFont="1" applyFill="1" applyBorder="1" applyAlignment="1">
      <alignment horizontal="left" vertical="center"/>
    </xf>
    <xf numFmtId="0" fontId="9" fillId="9" borderId="16" xfId="0" applyFont="1" applyFill="1" applyBorder="1" applyAlignment="1">
      <alignment horizontal="left" vertical="center"/>
    </xf>
    <xf numFmtId="0" fontId="10" fillId="10" borderId="17" xfId="0" applyFont="1" applyFill="1" applyBorder="1" applyAlignment="1">
      <alignment horizontal="left" vertical="center"/>
    </xf>
    <xf numFmtId="0" fontId="7" fillId="8" borderId="18" xfId="0" applyFont="1" applyFill="1" applyBorder="1" applyAlignment="1">
      <alignment horizontal="left" vertical="center"/>
    </xf>
    <xf numFmtId="0" fontId="11" fillId="10" borderId="11" xfId="0" applyFont="1" applyFill="1" applyBorder="1" applyAlignment="1">
      <alignment horizontal="left" vertical="center"/>
    </xf>
    <xf numFmtId="0" fontId="11" fillId="10" borderId="19" xfId="0" applyFont="1" applyFill="1" applyBorder="1" applyAlignment="1">
      <alignment horizontal="left" vertical="center"/>
    </xf>
    <xf numFmtId="0" fontId="8" fillId="9" borderId="12" xfId="0" applyFont="1" applyFill="1" applyBorder="1" applyAlignment="1">
      <alignment horizontal="left" vertical="center"/>
    </xf>
    <xf numFmtId="0" fontId="8" fillId="9" borderId="13" xfId="0" applyFont="1" applyFill="1" applyBorder="1" applyAlignment="1">
      <alignment horizontal="left" vertical="center"/>
    </xf>
    <xf numFmtId="0" fontId="12" fillId="7" borderId="20" xfId="0" applyFont="1" applyFill="1" applyBorder="1" applyAlignment="1">
      <alignment horizontal="left" vertical="center"/>
    </xf>
    <xf numFmtId="0" fontId="11" fillId="10" borderId="21" xfId="0" applyFont="1" applyFill="1" applyBorder="1" applyAlignment="1">
      <alignment horizontal="left" vertical="center"/>
    </xf>
    <xf numFmtId="0" fontId="11" fillId="10" borderId="22" xfId="0" applyFont="1" applyFill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10" fillId="10" borderId="24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12" fillId="9" borderId="27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10" fillId="10" borderId="15" xfId="0" applyFont="1" applyFill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 wrapText="1"/>
    </xf>
    <xf numFmtId="0" fontId="9" fillId="9" borderId="28" xfId="0" applyFont="1" applyFill="1" applyBorder="1" applyAlignment="1">
      <alignment horizontal="center" vertical="center" wrapText="1"/>
    </xf>
    <xf numFmtId="0" fontId="13" fillId="10" borderId="24" xfId="0" applyFont="1" applyFill="1" applyBorder="1" applyAlignment="1">
      <alignment horizontal="center" vertical="center" wrapText="1"/>
    </xf>
    <xf numFmtId="0" fontId="9" fillId="9" borderId="26" xfId="0" applyFont="1" applyFill="1" applyBorder="1" applyAlignment="1">
      <alignment horizontal="center" vertical="center" wrapText="1"/>
    </xf>
    <xf numFmtId="0" fontId="13" fillId="10" borderId="25" xfId="0" applyFont="1" applyFill="1" applyBorder="1" applyAlignment="1">
      <alignment horizontal="center" vertical="center" wrapText="1"/>
    </xf>
    <xf numFmtId="0" fontId="10" fillId="10" borderId="29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11" fillId="10" borderId="30" xfId="0" applyFont="1" applyFill="1" applyBorder="1" applyAlignment="1">
      <alignment horizontal="center" vertical="center" wrapText="1"/>
    </xf>
    <xf numFmtId="0" fontId="11" fillId="10" borderId="31" xfId="0" applyFont="1" applyFill="1" applyBorder="1" applyAlignment="1">
      <alignment horizontal="center" vertical="center" wrapText="1"/>
    </xf>
    <xf numFmtId="0" fontId="11" fillId="10" borderId="32" xfId="0" applyFont="1" applyFill="1" applyBorder="1" applyAlignment="1">
      <alignment horizontal="center" vertical="center" wrapText="1"/>
    </xf>
    <xf numFmtId="0" fontId="11" fillId="10" borderId="33" xfId="0" applyFont="1" applyFill="1" applyBorder="1" applyAlignment="1">
      <alignment horizontal="center" vertical="center" wrapText="1"/>
    </xf>
    <xf numFmtId="0" fontId="11" fillId="10" borderId="34" xfId="0" applyFont="1" applyFill="1" applyBorder="1" applyAlignment="1">
      <alignment horizontal="center" vertical="center" wrapText="1"/>
    </xf>
    <xf numFmtId="0" fontId="11" fillId="10" borderId="35" xfId="0" applyFont="1" applyFill="1" applyBorder="1" applyAlignment="1">
      <alignment horizontal="center" vertical="center" wrapText="1"/>
    </xf>
    <xf numFmtId="0" fontId="12" fillId="7" borderId="20" xfId="0" applyFont="1" applyFill="1" applyBorder="1" applyAlignment="1">
      <alignment horizontal="center" vertical="center" wrapText="1"/>
    </xf>
    <xf numFmtId="0" fontId="11" fillId="10" borderId="36" xfId="0" applyFont="1" applyFill="1" applyBorder="1" applyAlignment="1">
      <alignment horizontal="center" vertical="center" wrapText="1"/>
    </xf>
    <xf numFmtId="0" fontId="11" fillId="10" borderId="37" xfId="0" applyFont="1" applyFill="1" applyBorder="1" applyAlignment="1">
      <alignment horizontal="center" vertical="center" wrapText="1"/>
    </xf>
    <xf numFmtId="0" fontId="14" fillId="11" borderId="0" xfId="0" applyFont="1" applyFill="1" applyAlignment="1">
      <alignment vertical="center" wrapText="1"/>
    </xf>
    <xf numFmtId="0" fontId="15" fillId="12" borderId="0" xfId="0" applyFont="1" applyFill="1" applyAlignment="1">
      <alignment horizontal="center" vertical="center" wrapText="1"/>
    </xf>
    <xf numFmtId="0" fontId="1" fillId="0" borderId="38" xfId="0" applyFont="1" applyBorder="1"/>
    <xf numFmtId="0" fontId="0" fillId="13" borderId="0" xfId="0" applyFill="1" applyAlignment="1">
      <alignment vertical="center" wrapText="1"/>
    </xf>
    <xf numFmtId="0" fontId="9" fillId="13" borderId="0" xfId="0" applyFont="1" applyFill="1" applyAlignment="1">
      <alignment vertical="center" wrapText="1"/>
    </xf>
    <xf numFmtId="0" fontId="1" fillId="14" borderId="39" xfId="0" applyFont="1" applyFill="1" applyBorder="1"/>
    <xf numFmtId="0" fontId="1" fillId="0" borderId="40" xfId="0" applyFont="1" applyBorder="1"/>
    <xf numFmtId="164" fontId="0" fillId="0" borderId="0" xfId="0" applyNumberFormat="1"/>
    <xf numFmtId="2" fontId="16" fillId="0" borderId="0" xfId="0" applyNumberFormat="1" applyFont="1" applyAlignment="1">
      <alignment horizontal="center" vertical="center"/>
    </xf>
    <xf numFmtId="164" fontId="0" fillId="0" borderId="8" xfId="0" applyNumberFormat="1" applyBorder="1"/>
    <xf numFmtId="164" fontId="0" fillId="0" borderId="41" xfId="0" applyNumberFormat="1" applyBorder="1"/>
    <xf numFmtId="0" fontId="17" fillId="15" borderId="33" xfId="0" applyFont="1" applyFill="1" applyBorder="1"/>
    <xf numFmtId="0" fontId="17" fillId="11" borderId="39" xfId="0" applyFont="1" applyFill="1" applyBorder="1" applyAlignment="1">
      <alignment horizontal="center"/>
    </xf>
    <xf numFmtId="164" fontId="0" fillId="0" borderId="42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5" xfId="0" applyNumberFormat="1" applyBorder="1"/>
    <xf numFmtId="0" fontId="17" fillId="15" borderId="39" xfId="0" applyFont="1" applyFill="1" applyBorder="1"/>
    <xf numFmtId="0" fontId="1" fillId="14" borderId="46" xfId="0" applyFont="1" applyFill="1" applyBorder="1"/>
    <xf numFmtId="0" fontId="1" fillId="14" borderId="47" xfId="0" applyFont="1" applyFill="1" applyBorder="1"/>
    <xf numFmtId="0" fontId="1" fillId="16" borderId="47" xfId="0" applyFont="1" applyFill="1" applyBorder="1"/>
    <xf numFmtId="0" fontId="18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BFDBFF"/>
  </sheetPr>
  <dimension ref="A1:AT294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11" sqref="F11"/>
    </sheetView>
  </sheetViews>
  <sheetFormatPr defaultColWidth="10.7265625" defaultRowHeight="17.399999999999999"/>
  <cols>
    <col min="1" max="1" width="3.453125" style="1" customWidth="1"/>
    <col min="2" max="2" width="26.7265625" style="83" customWidth="1"/>
    <col min="3" max="4" width="7.7265625" style="69" customWidth="1"/>
    <col min="5" max="6" width="14.7265625" style="65" customWidth="1"/>
    <col min="7" max="7" width="7.7265625" style="65" customWidth="1"/>
    <col min="8" max="17" width="10.7265625" style="65"/>
    <col min="18" max="18" width="7.7265625" style="65" customWidth="1"/>
    <col min="19" max="20" width="10.7265625" style="65"/>
    <col min="21" max="21" width="7.7265625" style="65" customWidth="1"/>
    <col min="22" max="25" width="10.7265625" style="65"/>
    <col min="26" max="26" width="7.7265625" style="65" customWidth="1"/>
    <col min="27" max="27" width="11.7265625" style="65" customWidth="1"/>
    <col min="28" max="28" width="9.7265625" style="65" customWidth="1"/>
    <col min="29" max="29" width="13.7265625" style="65" customWidth="1"/>
    <col min="30" max="30" width="11.7265625" style="65" customWidth="1"/>
    <col min="31" max="31" width="14.08984375" style="65" customWidth="1"/>
    <col min="32" max="32" width="11.7265625" style="65" customWidth="1"/>
    <col min="33" max="33" width="13.08984375" style="65" customWidth="1"/>
    <col min="34" max="34" width="11.7265625" style="65" customWidth="1"/>
    <col min="35" max="35" width="13.7265625" style="65" customWidth="1"/>
    <col min="36" max="36" width="12.08984375" style="65" customWidth="1"/>
    <col min="37" max="37" width="7.7265625" style="65" customWidth="1"/>
    <col min="38" max="38" width="13.453125" style="65" customWidth="1"/>
    <col min="39" max="39" width="10.26953125" style="65" customWidth="1"/>
    <col min="40" max="40" width="12.08984375" bestFit="1" customWidth="1"/>
    <col min="41" max="41" width="13.08984375" style="84" customWidth="1"/>
    <col min="42" max="42" width="15.08984375" customWidth="1"/>
    <col min="43" max="43" width="10.7265625" customWidth="1"/>
    <col min="44" max="44" width="31.7265625" customWidth="1"/>
    <col min="45" max="45" width="11.54296875"/>
    <col min="46" max="46" width="20.7265625" style="65" customWidth="1"/>
    <col min="47" max="16384" width="10.7265625" style="65"/>
  </cols>
  <sheetData>
    <row r="1" spans="1:46" s="3" customFormat="1" ht="20.100000000000001" customHeight="1" thickBot="1">
      <c r="A1" s="1"/>
      <c r="B1" s="2"/>
      <c r="C1" s="2"/>
      <c r="D1" s="2"/>
      <c r="R1" s="4"/>
      <c r="S1" s="5"/>
      <c r="T1" s="4"/>
      <c r="U1" s="5"/>
      <c r="V1" s="5"/>
      <c r="W1" s="5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O1" s="6"/>
    </row>
    <row r="2" spans="1:46" s="14" customFormat="1" ht="22.05" customHeight="1">
      <c r="A2" s="7"/>
      <c r="B2" s="8"/>
      <c r="C2" s="9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1" t="s">
        <v>1</v>
      </c>
      <c r="Y2" s="12"/>
      <c r="Z2" s="12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O2" s="15"/>
    </row>
    <row r="3" spans="1:46" s="14" customFormat="1" ht="20.100000000000001" customHeight="1">
      <c r="A3" s="7"/>
      <c r="B3" s="16"/>
      <c r="C3" s="18" t="s">
        <v>2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9" t="s">
        <v>3</v>
      </c>
      <c r="S3" s="20"/>
      <c r="T3" s="20"/>
      <c r="U3" s="20"/>
      <c r="V3" s="20"/>
      <c r="W3" s="20"/>
      <c r="X3" s="20"/>
      <c r="Y3" s="20"/>
      <c r="Z3" s="21" t="s">
        <v>4</v>
      </c>
      <c r="AA3" s="22" t="s">
        <v>5</v>
      </c>
      <c r="AB3" s="23"/>
      <c r="AC3" s="22" t="s">
        <v>6</v>
      </c>
      <c r="AD3" s="17"/>
      <c r="AE3" s="17"/>
      <c r="AF3" s="17"/>
      <c r="AG3" s="22" t="s">
        <v>7</v>
      </c>
      <c r="AH3" s="17"/>
      <c r="AI3" s="17"/>
      <c r="AJ3" s="17"/>
      <c r="AK3" s="22" t="s">
        <v>8</v>
      </c>
      <c r="AL3" s="17"/>
      <c r="AM3" s="23"/>
      <c r="AO3" s="15"/>
    </row>
    <row r="4" spans="1:46" s="40" customFormat="1" ht="20.100000000000001" customHeight="1">
      <c r="A4" s="24"/>
      <c r="B4" s="16"/>
      <c r="C4" s="26" t="s">
        <v>9</v>
      </c>
      <c r="D4" s="27" t="s">
        <v>10</v>
      </c>
      <c r="E4" s="25"/>
      <c r="F4" s="28"/>
      <c r="G4" s="29" t="s">
        <v>11</v>
      </c>
      <c r="H4" s="30"/>
      <c r="I4" s="30"/>
      <c r="J4" s="30"/>
      <c r="K4" s="30"/>
      <c r="L4" s="30"/>
      <c r="M4" s="30"/>
      <c r="N4" s="30"/>
      <c r="O4" s="30"/>
      <c r="P4" s="30"/>
      <c r="Q4" s="30"/>
      <c r="R4" s="27" t="s">
        <v>12</v>
      </c>
      <c r="S4" s="25"/>
      <c r="T4" s="28"/>
      <c r="U4" s="27" t="s">
        <v>13</v>
      </c>
      <c r="V4" s="25"/>
      <c r="W4" s="28"/>
      <c r="X4" s="31" t="s">
        <v>14</v>
      </c>
      <c r="Y4" s="31" t="s">
        <v>15</v>
      </c>
      <c r="Z4" s="32" t="s">
        <v>9</v>
      </c>
      <c r="AA4" s="33" t="s">
        <v>16</v>
      </c>
      <c r="AB4" s="34" t="s">
        <v>17</v>
      </c>
      <c r="AC4" s="35" t="s">
        <v>18</v>
      </c>
      <c r="AD4" s="25"/>
      <c r="AE4" s="27" t="s">
        <v>19</v>
      </c>
      <c r="AF4" s="36"/>
      <c r="AG4" s="35" t="s">
        <v>18</v>
      </c>
      <c r="AH4" s="25"/>
      <c r="AI4" s="27" t="s">
        <v>19</v>
      </c>
      <c r="AJ4" s="36"/>
      <c r="AK4" s="37" t="s">
        <v>9</v>
      </c>
      <c r="AL4" s="38" t="s">
        <v>16</v>
      </c>
      <c r="AM4" s="39" t="s">
        <v>17</v>
      </c>
      <c r="AO4" s="41"/>
    </row>
    <row r="5" spans="1:46" ht="34.049999999999997" customHeight="1" thickBot="1">
      <c r="B5" s="8" t="s">
        <v>20</v>
      </c>
      <c r="C5" s="43"/>
      <c r="D5" s="44" t="s">
        <v>9</v>
      </c>
      <c r="E5" s="42" t="s">
        <v>21</v>
      </c>
      <c r="F5" s="42" t="s">
        <v>22</v>
      </c>
      <c r="G5" s="45" t="s">
        <v>9</v>
      </c>
      <c r="H5" s="46" t="s">
        <v>23</v>
      </c>
      <c r="I5" s="42" t="s">
        <v>24</v>
      </c>
      <c r="J5" s="47" t="s">
        <v>25</v>
      </c>
      <c r="K5" s="47" t="s">
        <v>26</v>
      </c>
      <c r="L5" s="47" t="s">
        <v>27</v>
      </c>
      <c r="M5" s="47" t="s">
        <v>28</v>
      </c>
      <c r="N5" s="42" t="s">
        <v>29</v>
      </c>
      <c r="O5" s="42" t="s">
        <v>30</v>
      </c>
      <c r="P5" s="42" t="s">
        <v>31</v>
      </c>
      <c r="Q5" s="42" t="s">
        <v>32</v>
      </c>
      <c r="R5" s="48" t="s">
        <v>9</v>
      </c>
      <c r="S5" s="49" t="s">
        <v>33</v>
      </c>
      <c r="T5" s="49" t="s">
        <v>34</v>
      </c>
      <c r="U5" s="50" t="s">
        <v>9</v>
      </c>
      <c r="V5" s="49" t="s">
        <v>33</v>
      </c>
      <c r="W5" s="51" t="s">
        <v>34</v>
      </c>
      <c r="X5" s="52"/>
      <c r="Y5" s="52"/>
      <c r="Z5" s="53"/>
      <c r="AA5" s="54"/>
      <c r="AB5" s="55"/>
      <c r="AC5" s="56" t="s">
        <v>16</v>
      </c>
      <c r="AD5" s="57" t="s">
        <v>35</v>
      </c>
      <c r="AE5" s="58" t="s">
        <v>16</v>
      </c>
      <c r="AF5" s="59" t="s">
        <v>36</v>
      </c>
      <c r="AG5" s="56" t="s">
        <v>16</v>
      </c>
      <c r="AH5" s="57" t="s">
        <v>35</v>
      </c>
      <c r="AI5" s="58" t="s">
        <v>16</v>
      </c>
      <c r="AJ5" s="59" t="s">
        <v>36</v>
      </c>
      <c r="AK5" s="60"/>
      <c r="AL5" s="61"/>
      <c r="AM5" s="62"/>
      <c r="AN5" s="63" t="s">
        <v>37</v>
      </c>
      <c r="AO5" s="64" t="s">
        <v>38</v>
      </c>
      <c r="AP5" s="65"/>
      <c r="AQ5" s="65"/>
      <c r="AR5" s="66"/>
      <c r="AS5" s="67" t="s">
        <v>39</v>
      </c>
      <c r="AT5" s="66"/>
    </row>
    <row r="6" spans="1:46" ht="18">
      <c r="B6" s="68"/>
      <c r="AN6" s="70">
        <f t="shared" ref="AN6:AN15" si="0">P6*$AS$6+O6*$AS$7+N6*$AS$8+M6*$AS$9+L6*$AS$10+K6*$AS$11+J6*$AS$12+I6*$AS$13+H6*$AS$14+U6*$AS$16+R6*$AS$17+AB6*$AS$18+AF6*$AS$19+AJ6*$AS$20+AM6*$AS$21+AE6*$AS$22+AI6*$AS$23+AD6*$AS$24+AH6*$AS$25+AL6*$AS$26+Z6*$AS$27</f>
        <v>0</v>
      </c>
      <c r="AO6" s="71" t="e">
        <f>IF((((AN6-$AQ$9)/$AQ$11)+8.5)&gt;10,10,((AN6-$AQ$9)/$AQ$11)+8.5)</f>
        <v>#DIV/0!</v>
      </c>
      <c r="AP6" s="72" t="s">
        <v>40</v>
      </c>
      <c r="AQ6" s="73">
        <f>STDEV(AN6:AN15)</f>
        <v>0</v>
      </c>
      <c r="AR6" s="74" t="s">
        <v>41</v>
      </c>
      <c r="AS6" s="75">
        <v>0.5</v>
      </c>
      <c r="AT6" s="74" t="s">
        <v>42</v>
      </c>
    </row>
    <row r="7" spans="1:46" ht="20.100000000000001" customHeight="1">
      <c r="B7" s="68"/>
      <c r="AN7" s="70">
        <f t="shared" si="0"/>
        <v>0</v>
      </c>
      <c r="AO7" s="71" t="e">
        <f t="shared" ref="AO7:AO15" si="1">IF((((AN7-$AQ$9)/$AQ$11)+8.5)&gt;10,10,((AN7-$AQ$9)/$AQ$11)+8.5)</f>
        <v>#DIV/0!</v>
      </c>
      <c r="AP7" s="76" t="s">
        <v>43</v>
      </c>
      <c r="AQ7" s="77">
        <f>AVERAGE(AN6:AN15)</f>
        <v>0</v>
      </c>
      <c r="AR7" s="74" t="s">
        <v>44</v>
      </c>
      <c r="AS7" s="75">
        <v>2</v>
      </c>
      <c r="AT7" s="74" t="s">
        <v>45</v>
      </c>
    </row>
    <row r="8" spans="1:46" ht="20.100000000000001" customHeight="1">
      <c r="B8" s="68"/>
      <c r="AN8" s="70">
        <f t="shared" si="0"/>
        <v>0</v>
      </c>
      <c r="AO8" s="71" t="e">
        <f t="shared" si="1"/>
        <v>#DIV/0!</v>
      </c>
      <c r="AP8" s="76" t="s">
        <v>46</v>
      </c>
      <c r="AQ8" s="77">
        <f>AQ7+(2*AQ6)</f>
        <v>0</v>
      </c>
      <c r="AR8" s="74" t="s">
        <v>47</v>
      </c>
      <c r="AS8" s="75">
        <v>4</v>
      </c>
      <c r="AT8" s="74" t="s">
        <v>48</v>
      </c>
    </row>
    <row r="9" spans="1:46" ht="20.100000000000001" customHeight="1">
      <c r="B9" s="68"/>
      <c r="AN9" s="70">
        <f t="shared" si="0"/>
        <v>0</v>
      </c>
      <c r="AO9" s="71" t="e">
        <f t="shared" si="1"/>
        <v>#DIV/0!</v>
      </c>
      <c r="AP9" s="76" t="s">
        <v>49</v>
      </c>
      <c r="AQ9" s="77">
        <f>MEDIAN(AN6:AN15)</f>
        <v>0</v>
      </c>
      <c r="AR9" s="74" t="s">
        <v>50</v>
      </c>
      <c r="AS9" s="75">
        <v>6</v>
      </c>
      <c r="AT9" s="74" t="s">
        <v>51</v>
      </c>
    </row>
    <row r="10" spans="1:46" ht="18">
      <c r="B10" s="68"/>
      <c r="AN10" s="70">
        <f t="shared" si="0"/>
        <v>0</v>
      </c>
      <c r="AO10" s="71" t="e">
        <f t="shared" si="1"/>
        <v>#DIV/0!</v>
      </c>
      <c r="AP10" s="76" t="s">
        <v>52</v>
      </c>
      <c r="AQ10" s="77">
        <f>AQ8-AQ7</f>
        <v>0</v>
      </c>
      <c r="AR10" s="74" t="s">
        <v>53</v>
      </c>
      <c r="AS10" s="75">
        <v>8</v>
      </c>
      <c r="AT10" s="74" t="s">
        <v>54</v>
      </c>
    </row>
    <row r="11" spans="1:46" ht="18.600000000000001" thickBot="1">
      <c r="B11" s="68"/>
      <c r="AN11" s="70">
        <f t="shared" si="0"/>
        <v>0</v>
      </c>
      <c r="AO11" s="71" t="e">
        <f t="shared" si="1"/>
        <v>#DIV/0!</v>
      </c>
      <c r="AP11" s="78" t="s">
        <v>55</v>
      </c>
      <c r="AQ11" s="79">
        <f>AQ10/2</f>
        <v>0</v>
      </c>
      <c r="AR11" s="74" t="s">
        <v>56</v>
      </c>
      <c r="AS11" s="75">
        <v>10</v>
      </c>
      <c r="AT11" s="74" t="s">
        <v>57</v>
      </c>
    </row>
    <row r="12" spans="1:46" ht="18">
      <c r="B12" s="68"/>
      <c r="AN12" s="70">
        <f t="shared" si="0"/>
        <v>0</v>
      </c>
      <c r="AO12" s="71" t="e">
        <f t="shared" si="1"/>
        <v>#DIV/0!</v>
      </c>
      <c r="AP12" s="70"/>
      <c r="AQ12" s="70"/>
      <c r="AR12" s="80" t="s">
        <v>58</v>
      </c>
      <c r="AS12" s="75">
        <v>12</v>
      </c>
      <c r="AT12" s="80" t="s">
        <v>59</v>
      </c>
    </row>
    <row r="13" spans="1:46" ht="18">
      <c r="B13" s="68"/>
      <c r="AN13" s="70">
        <f t="shared" si="0"/>
        <v>0</v>
      </c>
      <c r="AO13" s="71" t="e">
        <f t="shared" si="1"/>
        <v>#DIV/0!</v>
      </c>
      <c r="AP13" s="70"/>
      <c r="AQ13" s="70"/>
      <c r="AR13" s="80" t="s">
        <v>60</v>
      </c>
      <c r="AS13" s="75">
        <v>14</v>
      </c>
      <c r="AT13" s="80" t="s">
        <v>61</v>
      </c>
    </row>
    <row r="14" spans="1:46" ht="18">
      <c r="B14" s="68"/>
      <c r="AN14" s="70">
        <f t="shared" si="0"/>
        <v>0</v>
      </c>
      <c r="AO14" s="71" t="e">
        <f t="shared" si="1"/>
        <v>#DIV/0!</v>
      </c>
      <c r="AP14" s="70"/>
      <c r="AQ14" s="70"/>
      <c r="AR14" s="80" t="s">
        <v>62</v>
      </c>
      <c r="AS14" s="75">
        <v>16</v>
      </c>
      <c r="AT14" s="80" t="s">
        <v>63</v>
      </c>
    </row>
    <row r="15" spans="1:46" ht="18">
      <c r="B15" s="68"/>
      <c r="AN15" s="70">
        <f t="shared" si="0"/>
        <v>0</v>
      </c>
      <c r="AO15" s="71" t="e">
        <f t="shared" si="1"/>
        <v>#DIV/0!</v>
      </c>
      <c r="AR15" s="80"/>
      <c r="AS15" s="75"/>
    </row>
    <row r="16" spans="1:46" ht="18">
      <c r="B16" s="81"/>
      <c r="AN16" s="70"/>
      <c r="AO16" s="71"/>
      <c r="AR16" s="80" t="s">
        <v>64</v>
      </c>
      <c r="AS16" s="75">
        <v>4</v>
      </c>
    </row>
    <row r="17" spans="2:45" ht="18">
      <c r="B17" s="82"/>
      <c r="AN17" s="70"/>
      <c r="AO17" s="71"/>
      <c r="AR17" s="80" t="s">
        <v>65</v>
      </c>
      <c r="AS17" s="75">
        <v>8</v>
      </c>
    </row>
    <row r="18" spans="2:45" ht="18">
      <c r="B18" s="82"/>
      <c r="AN18" s="70"/>
      <c r="AO18" s="71"/>
      <c r="AR18" s="80" t="s">
        <v>66</v>
      </c>
      <c r="AS18" s="75">
        <v>1</v>
      </c>
    </row>
    <row r="19" spans="2:45" ht="18">
      <c r="B19" s="82"/>
      <c r="AN19" s="70"/>
      <c r="AO19" s="71"/>
      <c r="AR19" s="80" t="s">
        <v>67</v>
      </c>
      <c r="AS19" s="75">
        <v>2</v>
      </c>
    </row>
    <row r="20" spans="2:45" ht="18">
      <c r="B20" s="82"/>
      <c r="AN20" s="70"/>
      <c r="AO20" s="71"/>
      <c r="AR20" s="80" t="s">
        <v>68</v>
      </c>
      <c r="AS20" s="75">
        <v>4</v>
      </c>
    </row>
    <row r="21" spans="2:45" ht="18">
      <c r="B21" s="82"/>
      <c r="AN21" s="70"/>
      <c r="AO21" s="71"/>
      <c r="AR21" s="80" t="s">
        <v>69</v>
      </c>
      <c r="AS21" s="75">
        <v>4</v>
      </c>
    </row>
    <row r="22" spans="2:45" ht="18">
      <c r="B22" s="82"/>
      <c r="AN22" s="70"/>
      <c r="AO22" s="71"/>
      <c r="AR22" s="80" t="s">
        <v>70</v>
      </c>
      <c r="AS22" s="75">
        <v>1</v>
      </c>
    </row>
    <row r="23" spans="2:45" ht="18">
      <c r="B23" s="82"/>
      <c r="AN23" s="70"/>
      <c r="AO23" s="71"/>
      <c r="AR23" s="80" t="s">
        <v>71</v>
      </c>
      <c r="AS23" s="75">
        <v>2</v>
      </c>
    </row>
    <row r="24" spans="2:45" ht="18">
      <c r="B24" s="82"/>
      <c r="AN24" s="70"/>
      <c r="AO24" s="71"/>
      <c r="AP24" s="70"/>
      <c r="AQ24" s="70"/>
      <c r="AR24" s="80" t="s">
        <v>72</v>
      </c>
      <c r="AS24" s="75">
        <v>1</v>
      </c>
    </row>
    <row r="25" spans="2:45" ht="18">
      <c r="B25" s="82"/>
      <c r="AN25" s="70"/>
      <c r="AO25" s="71"/>
      <c r="AP25" s="70"/>
      <c r="AQ25" s="70"/>
      <c r="AR25" s="80" t="s">
        <v>73</v>
      </c>
      <c r="AS25" s="75">
        <v>2</v>
      </c>
    </row>
    <row r="26" spans="2:45" ht="18">
      <c r="B26" s="82"/>
      <c r="AN26" s="70"/>
      <c r="AO26" s="71"/>
      <c r="AP26" s="70"/>
      <c r="AQ26" s="70"/>
      <c r="AR26" s="80" t="s">
        <v>74</v>
      </c>
      <c r="AS26" s="75">
        <v>2</v>
      </c>
    </row>
    <row r="27" spans="2:45" ht="18">
      <c r="B27" s="82"/>
      <c r="AN27" s="70"/>
      <c r="AO27" s="71"/>
      <c r="AP27" s="70"/>
      <c r="AQ27" s="70"/>
      <c r="AR27" s="80" t="s">
        <v>75</v>
      </c>
      <c r="AS27" s="75">
        <v>8</v>
      </c>
    </row>
    <row r="28" spans="2:45" ht="18">
      <c r="B28" s="82"/>
      <c r="AN28" s="70"/>
      <c r="AO28" s="71"/>
    </row>
    <row r="29" spans="2:45" ht="18">
      <c r="B29" s="82"/>
      <c r="AN29" s="70"/>
      <c r="AO29" s="71"/>
    </row>
    <row r="30" spans="2:45" ht="18">
      <c r="B30" s="82"/>
      <c r="AN30" s="70"/>
      <c r="AO30" s="71"/>
    </row>
    <row r="31" spans="2:45" ht="18">
      <c r="B31" s="82"/>
      <c r="AN31" s="70"/>
      <c r="AO31" s="71"/>
    </row>
    <row r="32" spans="2:45" ht="18">
      <c r="B32" s="82"/>
      <c r="AN32" s="70"/>
      <c r="AO32" s="71"/>
    </row>
    <row r="33" spans="2:41" ht="18">
      <c r="B33" s="82"/>
      <c r="AN33" s="70"/>
      <c r="AO33" s="71"/>
    </row>
    <row r="34" spans="2:41" ht="18">
      <c r="B34" s="82"/>
      <c r="AN34" s="70"/>
      <c r="AO34" s="71"/>
    </row>
    <row r="35" spans="2:41" ht="18">
      <c r="B35" s="82"/>
      <c r="AN35" s="70"/>
      <c r="AO35" s="71"/>
    </row>
    <row r="36" spans="2:41" ht="18">
      <c r="B36" s="82"/>
      <c r="AN36" s="70"/>
      <c r="AO36" s="71"/>
    </row>
    <row r="37" spans="2:41" ht="18">
      <c r="B37" s="82"/>
      <c r="AN37" s="70"/>
      <c r="AO37" s="71"/>
    </row>
    <row r="38" spans="2:41" ht="18">
      <c r="B38" s="82"/>
      <c r="AN38" s="70"/>
      <c r="AO38" s="71"/>
    </row>
    <row r="39" spans="2:41" ht="18">
      <c r="B39" s="82"/>
      <c r="AN39" s="70"/>
      <c r="AO39" s="71"/>
    </row>
    <row r="40" spans="2:41" ht="18">
      <c r="B40" s="82"/>
      <c r="AN40" s="70"/>
      <c r="AO40" s="71"/>
    </row>
    <row r="41" spans="2:41" ht="18">
      <c r="B41" s="82"/>
      <c r="AN41" s="70"/>
      <c r="AO41" s="71"/>
    </row>
    <row r="42" spans="2:41" ht="18">
      <c r="B42" s="82"/>
      <c r="AN42" s="70"/>
      <c r="AO42" s="71"/>
    </row>
    <row r="43" spans="2:41" ht="18">
      <c r="B43" s="82"/>
      <c r="AN43" s="70"/>
      <c r="AO43" s="71"/>
    </row>
    <row r="44" spans="2:41" ht="18">
      <c r="B44" s="82"/>
      <c r="AN44" s="70"/>
      <c r="AO44" s="71"/>
    </row>
    <row r="45" spans="2:41" ht="18">
      <c r="B45" s="82"/>
      <c r="AN45" s="70"/>
      <c r="AO45" s="71"/>
    </row>
    <row r="46" spans="2:41" ht="18">
      <c r="B46" s="82"/>
      <c r="AN46" s="70"/>
      <c r="AO46" s="71"/>
    </row>
    <row r="47" spans="2:41" ht="18">
      <c r="B47" s="82"/>
      <c r="AN47" s="70"/>
      <c r="AO47" s="71"/>
    </row>
    <row r="48" spans="2:41" ht="18">
      <c r="B48" s="82"/>
      <c r="AN48" s="70"/>
      <c r="AO48" s="71"/>
    </row>
    <row r="49" spans="2:41" ht="18">
      <c r="B49" s="82"/>
      <c r="AN49" s="70"/>
      <c r="AO49" s="71"/>
    </row>
    <row r="50" spans="2:41" ht="18">
      <c r="B50" s="82"/>
      <c r="AN50" s="70"/>
      <c r="AO50" s="71"/>
    </row>
    <row r="51" spans="2:41" ht="18">
      <c r="B51" s="82"/>
      <c r="AN51" s="70"/>
      <c r="AO51" s="71"/>
    </row>
    <row r="52" spans="2:41" ht="18">
      <c r="B52" s="82"/>
      <c r="AN52" s="70"/>
      <c r="AO52" s="71"/>
    </row>
    <row r="53" spans="2:41" ht="18">
      <c r="B53" s="82"/>
      <c r="AN53" s="70"/>
      <c r="AO53" s="71"/>
    </row>
    <row r="54" spans="2:41" ht="18">
      <c r="B54" s="82"/>
      <c r="AN54" s="70"/>
      <c r="AO54" s="71"/>
    </row>
    <row r="55" spans="2:41" ht="18">
      <c r="B55" s="82"/>
      <c r="AN55" s="70"/>
      <c r="AO55" s="71"/>
    </row>
    <row r="56" spans="2:41" ht="18">
      <c r="B56" s="82"/>
      <c r="AN56" s="70"/>
      <c r="AO56" s="71"/>
    </row>
    <row r="57" spans="2:41" ht="18">
      <c r="B57" s="82"/>
      <c r="AN57" s="70"/>
      <c r="AO57" s="71"/>
    </row>
    <row r="58" spans="2:41" ht="18">
      <c r="B58" s="82"/>
      <c r="AN58" s="70"/>
      <c r="AO58" s="71"/>
    </row>
    <row r="59" spans="2:41" ht="18">
      <c r="B59" s="82"/>
      <c r="AN59" s="70"/>
      <c r="AO59" s="71"/>
    </row>
    <row r="60" spans="2:41" ht="18">
      <c r="B60" s="82"/>
      <c r="AN60" s="70"/>
      <c r="AO60" s="71"/>
    </row>
    <row r="61" spans="2:41" ht="18">
      <c r="B61" s="82"/>
      <c r="AN61" s="70"/>
      <c r="AO61" s="71"/>
    </row>
    <row r="62" spans="2:41" ht="18">
      <c r="B62" s="82"/>
      <c r="AN62" s="70"/>
      <c r="AO62" s="71"/>
    </row>
    <row r="63" spans="2:41" ht="18">
      <c r="B63" s="82"/>
      <c r="AN63" s="70"/>
      <c r="AO63" s="71"/>
    </row>
    <row r="64" spans="2:41" ht="18">
      <c r="B64" s="82"/>
      <c r="AN64" s="70"/>
      <c r="AO64" s="71"/>
    </row>
    <row r="65" spans="2:41" ht="18">
      <c r="B65" s="82"/>
      <c r="AN65" s="70"/>
      <c r="AO65" s="71"/>
    </row>
    <row r="66" spans="2:41" ht="18">
      <c r="B66" s="82"/>
      <c r="AN66" s="70"/>
      <c r="AO66" s="71"/>
    </row>
    <row r="67" spans="2:41" ht="18">
      <c r="B67" s="82"/>
      <c r="AN67" s="70"/>
      <c r="AO67" s="71"/>
    </row>
    <row r="68" spans="2:41" ht="18">
      <c r="B68" s="82"/>
      <c r="AN68" s="70"/>
      <c r="AO68" s="71"/>
    </row>
    <row r="69" spans="2:41" ht="18">
      <c r="B69" s="82"/>
      <c r="AN69" s="70"/>
      <c r="AO69" s="71"/>
    </row>
    <row r="70" spans="2:41" ht="18">
      <c r="B70" s="82"/>
      <c r="AN70" s="70"/>
      <c r="AO70" s="71"/>
    </row>
    <row r="71" spans="2:41" ht="18">
      <c r="B71" s="82"/>
      <c r="AN71" s="70"/>
      <c r="AO71" s="71"/>
    </row>
    <row r="72" spans="2:41" ht="18">
      <c r="B72" s="82"/>
      <c r="AN72" s="70"/>
      <c r="AO72" s="71"/>
    </row>
    <row r="73" spans="2:41" ht="18">
      <c r="B73" s="82"/>
      <c r="AN73" s="70"/>
      <c r="AO73" s="71"/>
    </row>
    <row r="74" spans="2:41" ht="18">
      <c r="B74" s="82"/>
      <c r="AN74" s="70"/>
      <c r="AO74" s="71"/>
    </row>
    <row r="75" spans="2:41" ht="18">
      <c r="B75" s="82"/>
      <c r="AN75" s="70"/>
      <c r="AO75" s="71"/>
    </row>
    <row r="76" spans="2:41" ht="18">
      <c r="B76" s="82"/>
      <c r="AN76" s="70"/>
      <c r="AO76" s="71"/>
    </row>
    <row r="77" spans="2:41" ht="18">
      <c r="B77" s="82"/>
      <c r="AN77" s="70"/>
      <c r="AO77" s="71"/>
    </row>
    <row r="78" spans="2:41" ht="18">
      <c r="B78" s="82"/>
      <c r="AN78" s="70"/>
      <c r="AO78" s="71"/>
    </row>
    <row r="79" spans="2:41" ht="18">
      <c r="B79" s="82"/>
      <c r="AN79" s="70"/>
      <c r="AO79" s="71"/>
    </row>
    <row r="80" spans="2:41" ht="18">
      <c r="B80" s="82"/>
      <c r="AN80" s="70"/>
      <c r="AO80" s="71"/>
    </row>
    <row r="81" spans="2:41" ht="18">
      <c r="B81" s="82"/>
      <c r="AN81" s="70"/>
      <c r="AO81" s="71"/>
    </row>
    <row r="82" spans="2:41" ht="18">
      <c r="B82" s="82"/>
      <c r="AN82" s="70"/>
      <c r="AO82" s="71"/>
    </row>
    <row r="83" spans="2:41" ht="18">
      <c r="B83" s="82"/>
      <c r="AN83" s="70"/>
      <c r="AO83" s="71"/>
    </row>
    <row r="84" spans="2:41" ht="18">
      <c r="B84" s="82"/>
      <c r="AN84" s="70"/>
      <c r="AO84" s="71"/>
    </row>
    <row r="85" spans="2:41" ht="18">
      <c r="B85" s="82"/>
      <c r="AN85" s="70"/>
      <c r="AO85" s="71"/>
    </row>
    <row r="86" spans="2:41" ht="18">
      <c r="B86" s="82"/>
      <c r="AN86" s="70"/>
      <c r="AO86" s="71"/>
    </row>
    <row r="87" spans="2:41" ht="18">
      <c r="B87" s="82"/>
      <c r="AN87" s="70"/>
      <c r="AO87" s="71"/>
    </row>
    <row r="88" spans="2:41" ht="18">
      <c r="B88" s="82"/>
      <c r="AN88" s="70"/>
      <c r="AO88" s="71"/>
    </row>
    <row r="89" spans="2:41" ht="18">
      <c r="B89" s="82"/>
      <c r="AN89" s="70"/>
      <c r="AO89" s="71"/>
    </row>
    <row r="90" spans="2:41" ht="18">
      <c r="B90" s="82"/>
      <c r="AN90" s="70"/>
      <c r="AO90" s="71"/>
    </row>
    <row r="91" spans="2:41" ht="18">
      <c r="B91" s="82"/>
      <c r="AN91" s="70"/>
      <c r="AO91" s="71"/>
    </row>
    <row r="92" spans="2:41" ht="18">
      <c r="B92" s="82"/>
      <c r="AN92" s="70"/>
      <c r="AO92" s="71"/>
    </row>
    <row r="93" spans="2:41" ht="18">
      <c r="B93" s="82"/>
      <c r="AN93" s="70"/>
      <c r="AO93" s="71"/>
    </row>
    <row r="94" spans="2:41" ht="18">
      <c r="B94" s="82"/>
      <c r="AN94" s="70"/>
      <c r="AO94" s="71"/>
    </row>
    <row r="95" spans="2:41" ht="18">
      <c r="B95" s="82"/>
      <c r="AN95" s="70"/>
      <c r="AO95" s="71"/>
    </row>
    <row r="96" spans="2:41" ht="18">
      <c r="B96" s="82"/>
      <c r="AN96" s="70"/>
      <c r="AO96" s="71"/>
    </row>
    <row r="97" spans="2:41" ht="18">
      <c r="B97" s="82"/>
      <c r="AN97" s="70"/>
      <c r="AO97" s="71"/>
    </row>
    <row r="98" spans="2:41" ht="18">
      <c r="B98" s="82"/>
      <c r="AN98" s="70"/>
      <c r="AO98" s="71"/>
    </row>
    <row r="99" spans="2:41" ht="18">
      <c r="B99" s="82"/>
      <c r="AN99" s="70"/>
      <c r="AO99" s="71"/>
    </row>
    <row r="100" spans="2:41" ht="18">
      <c r="B100" s="82"/>
      <c r="AN100" s="70"/>
      <c r="AO100" s="71"/>
    </row>
    <row r="101" spans="2:41" ht="18">
      <c r="B101" s="82"/>
      <c r="AN101" s="70"/>
      <c r="AO101" s="71"/>
    </row>
    <row r="102" spans="2:41" ht="18">
      <c r="B102" s="82"/>
      <c r="AN102" s="70"/>
      <c r="AO102" s="71"/>
    </row>
    <row r="103" spans="2:41" ht="18">
      <c r="B103" s="82"/>
      <c r="AN103" s="70"/>
      <c r="AO103" s="71"/>
    </row>
    <row r="104" spans="2:41" ht="18">
      <c r="B104" s="82"/>
      <c r="AN104" s="70"/>
      <c r="AO104" s="71"/>
    </row>
    <row r="105" spans="2:41" ht="18">
      <c r="B105" s="82"/>
      <c r="AN105" s="70"/>
      <c r="AO105" s="71"/>
    </row>
    <row r="106" spans="2:41" ht="18">
      <c r="B106" s="82"/>
      <c r="AN106" s="70"/>
      <c r="AO106" s="71"/>
    </row>
    <row r="107" spans="2:41" ht="18">
      <c r="B107" s="82"/>
      <c r="AN107" s="70"/>
      <c r="AO107" s="71"/>
    </row>
    <row r="108" spans="2:41" ht="18">
      <c r="B108" s="82"/>
      <c r="AN108" s="70"/>
      <c r="AO108" s="71"/>
    </row>
    <row r="109" spans="2:41" ht="18">
      <c r="B109" s="82"/>
      <c r="AN109" s="70"/>
      <c r="AO109" s="71"/>
    </row>
    <row r="110" spans="2:41" ht="18">
      <c r="B110" s="82"/>
      <c r="AN110" s="70"/>
      <c r="AO110" s="71"/>
    </row>
    <row r="111" spans="2:41" ht="18">
      <c r="B111" s="82"/>
      <c r="AN111" s="70"/>
      <c r="AO111" s="71"/>
    </row>
    <row r="112" spans="2:41" ht="18">
      <c r="B112" s="82"/>
      <c r="AN112" s="70"/>
      <c r="AO112" s="71"/>
    </row>
    <row r="113" spans="2:41" ht="18">
      <c r="B113" s="82"/>
      <c r="AN113" s="70"/>
      <c r="AO113" s="71"/>
    </row>
    <row r="114" spans="2:41" ht="18">
      <c r="B114" s="82"/>
      <c r="AN114" s="70"/>
      <c r="AO114" s="71"/>
    </row>
    <row r="115" spans="2:41" ht="18">
      <c r="B115" s="82"/>
      <c r="AN115" s="70"/>
      <c r="AO115" s="71"/>
    </row>
    <row r="116" spans="2:41" ht="18">
      <c r="B116" s="82"/>
      <c r="AN116" s="70"/>
      <c r="AO116" s="71"/>
    </row>
    <row r="117" spans="2:41" ht="18">
      <c r="B117" s="82"/>
      <c r="AN117" s="70"/>
      <c r="AO117" s="71"/>
    </row>
    <row r="118" spans="2:41" ht="18">
      <c r="B118" s="82"/>
      <c r="AN118" s="70"/>
      <c r="AO118" s="71"/>
    </row>
    <row r="119" spans="2:41" ht="18">
      <c r="B119" s="82"/>
      <c r="AN119" s="70"/>
      <c r="AO119" s="71"/>
    </row>
    <row r="120" spans="2:41" ht="18">
      <c r="B120" s="82"/>
      <c r="AN120" s="70"/>
      <c r="AO120" s="71"/>
    </row>
    <row r="121" spans="2:41" ht="18">
      <c r="B121" s="82"/>
      <c r="AN121" s="70"/>
      <c r="AO121" s="71"/>
    </row>
    <row r="122" spans="2:41" ht="18">
      <c r="B122" s="82"/>
      <c r="AN122" s="70"/>
      <c r="AO122" s="71"/>
    </row>
    <row r="123" spans="2:41" ht="18">
      <c r="B123" s="82"/>
      <c r="AN123" s="70"/>
      <c r="AO123" s="71"/>
    </row>
    <row r="124" spans="2:41" ht="18">
      <c r="B124" s="82"/>
      <c r="AN124" s="70"/>
      <c r="AO124" s="71"/>
    </row>
    <row r="125" spans="2:41" ht="18">
      <c r="B125" s="82"/>
      <c r="AN125" s="70"/>
      <c r="AO125" s="71"/>
    </row>
    <row r="126" spans="2:41" ht="18">
      <c r="B126" s="82"/>
      <c r="AN126" s="70"/>
      <c r="AO126" s="71"/>
    </row>
    <row r="127" spans="2:41" ht="18">
      <c r="B127" s="82"/>
      <c r="AN127" s="70"/>
      <c r="AO127" s="71"/>
    </row>
    <row r="128" spans="2:41" ht="18">
      <c r="B128" s="82"/>
      <c r="AN128" s="70"/>
      <c r="AO128" s="71"/>
    </row>
    <row r="129" spans="2:41" ht="18">
      <c r="B129" s="82"/>
      <c r="AN129" s="70"/>
      <c r="AO129" s="71"/>
    </row>
    <row r="130" spans="2:41" ht="18">
      <c r="B130" s="82"/>
      <c r="AN130" s="70"/>
      <c r="AO130" s="71"/>
    </row>
    <row r="131" spans="2:41" ht="18">
      <c r="B131" s="82"/>
      <c r="AN131" s="70"/>
      <c r="AO131" s="71"/>
    </row>
    <row r="132" spans="2:41" ht="18">
      <c r="B132" s="82"/>
      <c r="AN132" s="70"/>
      <c r="AO132" s="71"/>
    </row>
    <row r="133" spans="2:41" ht="18">
      <c r="B133" s="82"/>
      <c r="AN133" s="70"/>
      <c r="AO133" s="71"/>
    </row>
    <row r="134" spans="2:41" ht="18">
      <c r="B134" s="82"/>
      <c r="AN134" s="70"/>
      <c r="AO134" s="71"/>
    </row>
    <row r="135" spans="2:41" ht="18">
      <c r="B135" s="82"/>
      <c r="AN135" s="70"/>
      <c r="AO135" s="71"/>
    </row>
    <row r="136" spans="2:41" ht="18">
      <c r="B136" s="82"/>
      <c r="AN136" s="70"/>
      <c r="AO136" s="71"/>
    </row>
    <row r="137" spans="2:41" ht="18">
      <c r="B137" s="82"/>
      <c r="AN137" s="70"/>
      <c r="AO137" s="71"/>
    </row>
    <row r="138" spans="2:41" ht="18">
      <c r="B138" s="82"/>
      <c r="AN138" s="70"/>
      <c r="AO138" s="71"/>
    </row>
    <row r="139" spans="2:41" ht="18">
      <c r="B139" s="82"/>
      <c r="AN139" s="70"/>
      <c r="AO139" s="71"/>
    </row>
    <row r="140" spans="2:41" ht="18">
      <c r="B140" s="82"/>
      <c r="AN140" s="70"/>
      <c r="AO140" s="71"/>
    </row>
    <row r="141" spans="2:41" ht="18">
      <c r="B141" s="82"/>
      <c r="AN141" s="70"/>
      <c r="AO141" s="71"/>
    </row>
    <row r="142" spans="2:41" ht="18">
      <c r="B142" s="82"/>
      <c r="AN142" s="70"/>
      <c r="AO142" s="71"/>
    </row>
    <row r="143" spans="2:41" ht="18">
      <c r="B143" s="82"/>
      <c r="AN143" s="70"/>
      <c r="AO143" s="71"/>
    </row>
    <row r="144" spans="2:41" ht="18">
      <c r="B144" s="82"/>
      <c r="AN144" s="70"/>
      <c r="AO144" s="71"/>
    </row>
    <row r="145" spans="2:41" ht="18">
      <c r="B145" s="82"/>
      <c r="AN145" s="70"/>
      <c r="AO145" s="71"/>
    </row>
    <row r="146" spans="2:41" ht="18">
      <c r="B146" s="82"/>
      <c r="AN146" s="70"/>
      <c r="AO146" s="71"/>
    </row>
    <row r="147" spans="2:41" ht="18">
      <c r="B147" s="82"/>
      <c r="AN147" s="70"/>
      <c r="AO147" s="71"/>
    </row>
    <row r="148" spans="2:41" ht="18">
      <c r="B148" s="82"/>
      <c r="AN148" s="70"/>
      <c r="AO148" s="71"/>
    </row>
    <row r="149" spans="2:41" ht="18">
      <c r="B149" s="82"/>
      <c r="AN149" s="70"/>
      <c r="AO149" s="71"/>
    </row>
    <row r="150" spans="2:41" ht="18">
      <c r="B150" s="82"/>
      <c r="AN150" s="70"/>
      <c r="AO150" s="71"/>
    </row>
    <row r="151" spans="2:41" ht="18">
      <c r="B151" s="82"/>
      <c r="AN151" s="70"/>
      <c r="AO151" s="71"/>
    </row>
    <row r="152" spans="2:41" ht="18">
      <c r="B152" s="82"/>
      <c r="AN152" s="70"/>
      <c r="AO152" s="71"/>
    </row>
    <row r="153" spans="2:41" ht="18">
      <c r="B153" s="82"/>
      <c r="AN153" s="70"/>
      <c r="AO153" s="71"/>
    </row>
    <row r="154" spans="2:41" ht="18">
      <c r="B154" s="82"/>
      <c r="AN154" s="70"/>
      <c r="AO154" s="71"/>
    </row>
    <row r="155" spans="2:41" ht="18">
      <c r="B155" s="82"/>
      <c r="AN155" s="70"/>
      <c r="AO155" s="71"/>
    </row>
    <row r="156" spans="2:41" ht="18">
      <c r="B156" s="82"/>
      <c r="AN156" s="70"/>
      <c r="AO156" s="71"/>
    </row>
    <row r="157" spans="2:41" ht="18">
      <c r="B157" s="82"/>
      <c r="AN157" s="70"/>
      <c r="AO157" s="71"/>
    </row>
    <row r="158" spans="2:41" ht="18">
      <c r="B158" s="82"/>
      <c r="AN158" s="70"/>
      <c r="AO158" s="71"/>
    </row>
    <row r="159" spans="2:41" ht="18">
      <c r="B159" s="82"/>
      <c r="AN159" s="70"/>
      <c r="AO159" s="71"/>
    </row>
    <row r="160" spans="2:41" ht="18">
      <c r="B160" s="82"/>
      <c r="AN160" s="70"/>
      <c r="AO160" s="71"/>
    </row>
    <row r="161" spans="2:41" ht="18">
      <c r="B161" s="82"/>
      <c r="AN161" s="70"/>
      <c r="AO161" s="71"/>
    </row>
    <row r="162" spans="2:41" ht="18">
      <c r="B162" s="82"/>
      <c r="AN162" s="70"/>
      <c r="AO162" s="71"/>
    </row>
    <row r="163" spans="2:41" ht="18">
      <c r="B163" s="82"/>
      <c r="AN163" s="70"/>
      <c r="AO163" s="71"/>
    </row>
    <row r="164" spans="2:41" ht="18">
      <c r="B164" s="82"/>
      <c r="AN164" s="70"/>
      <c r="AO164" s="71"/>
    </row>
    <row r="165" spans="2:41" ht="18">
      <c r="B165" s="82"/>
      <c r="AN165" s="70"/>
      <c r="AO165" s="71"/>
    </row>
    <row r="166" spans="2:41" ht="18">
      <c r="B166" s="82"/>
      <c r="AN166" s="70"/>
      <c r="AO166" s="71"/>
    </row>
    <row r="167" spans="2:41" ht="18">
      <c r="B167" s="82"/>
      <c r="AN167" s="70"/>
      <c r="AO167" s="71"/>
    </row>
    <row r="168" spans="2:41" ht="18">
      <c r="B168" s="82"/>
      <c r="AN168" s="70"/>
      <c r="AO168" s="71"/>
    </row>
    <row r="169" spans="2:41" ht="18">
      <c r="B169" s="82"/>
      <c r="AN169" s="70"/>
      <c r="AO169" s="71"/>
    </row>
    <row r="170" spans="2:41" ht="18">
      <c r="B170" s="82"/>
      <c r="AN170" s="70"/>
      <c r="AO170" s="71"/>
    </row>
    <row r="171" spans="2:41" ht="18">
      <c r="B171" s="82"/>
      <c r="AN171" s="70"/>
      <c r="AO171" s="71"/>
    </row>
    <row r="172" spans="2:41" ht="18">
      <c r="B172" s="82"/>
      <c r="AN172" s="70"/>
      <c r="AO172" s="71"/>
    </row>
    <row r="173" spans="2:41" ht="18">
      <c r="B173" s="82"/>
      <c r="AN173" s="70"/>
      <c r="AO173" s="71"/>
    </row>
    <row r="174" spans="2:41" ht="18">
      <c r="B174" s="82"/>
      <c r="AN174" s="70"/>
      <c r="AO174" s="71"/>
    </row>
    <row r="175" spans="2:41" ht="18">
      <c r="B175" s="82"/>
      <c r="AN175" s="70"/>
      <c r="AO175" s="71"/>
    </row>
    <row r="176" spans="2:41" ht="18">
      <c r="B176" s="82"/>
      <c r="AN176" s="70"/>
      <c r="AO176" s="71"/>
    </row>
    <row r="177" spans="2:41" ht="18">
      <c r="B177" s="82"/>
      <c r="AN177" s="70"/>
      <c r="AO177" s="71"/>
    </row>
    <row r="178" spans="2:41" ht="18">
      <c r="B178" s="82"/>
      <c r="AN178" s="70"/>
      <c r="AO178" s="71"/>
    </row>
    <row r="179" spans="2:41" ht="18">
      <c r="B179" s="82"/>
      <c r="AN179" s="70"/>
      <c r="AO179" s="71"/>
    </row>
    <row r="180" spans="2:41" ht="18">
      <c r="B180" s="82"/>
      <c r="AN180" s="70"/>
      <c r="AO180" s="71"/>
    </row>
    <row r="181" spans="2:41" ht="18">
      <c r="B181" s="82"/>
      <c r="AN181" s="70"/>
      <c r="AO181" s="71"/>
    </row>
    <row r="182" spans="2:41" ht="18">
      <c r="B182" s="82"/>
      <c r="AN182" s="70"/>
      <c r="AO182" s="71"/>
    </row>
    <row r="183" spans="2:41" ht="18">
      <c r="B183" s="82"/>
      <c r="AN183" s="70"/>
      <c r="AO183" s="71"/>
    </row>
    <row r="184" spans="2:41" ht="18">
      <c r="B184" s="82"/>
      <c r="AN184" s="70"/>
      <c r="AO184" s="71"/>
    </row>
    <row r="185" spans="2:41" ht="18">
      <c r="B185" s="82"/>
      <c r="AN185" s="70"/>
      <c r="AO185" s="71"/>
    </row>
    <row r="186" spans="2:41" ht="18">
      <c r="B186" s="82"/>
      <c r="AN186" s="70"/>
      <c r="AO186" s="71"/>
    </row>
    <row r="187" spans="2:41" ht="18">
      <c r="B187" s="82"/>
      <c r="AN187" s="70"/>
      <c r="AO187" s="71"/>
    </row>
    <row r="188" spans="2:41" ht="18">
      <c r="B188" s="82"/>
      <c r="AN188" s="70"/>
      <c r="AO188" s="71"/>
    </row>
    <row r="189" spans="2:41" ht="18">
      <c r="B189" s="82"/>
      <c r="AN189" s="70"/>
      <c r="AO189" s="71"/>
    </row>
    <row r="190" spans="2:41" ht="18">
      <c r="B190" s="82"/>
      <c r="AN190" s="70"/>
      <c r="AO190" s="71"/>
    </row>
    <row r="191" spans="2:41" ht="18">
      <c r="B191" s="82"/>
      <c r="AN191" s="70"/>
      <c r="AO191" s="71"/>
    </row>
    <row r="192" spans="2:41" ht="18">
      <c r="B192" s="82"/>
      <c r="AN192" s="70"/>
      <c r="AO192" s="71"/>
    </row>
    <row r="193" spans="2:41" ht="18">
      <c r="B193" s="82"/>
      <c r="AN193" s="70"/>
      <c r="AO193" s="71"/>
    </row>
    <row r="194" spans="2:41" ht="18">
      <c r="B194" s="82"/>
      <c r="AN194" s="70"/>
      <c r="AO194" s="71"/>
    </row>
    <row r="195" spans="2:41" ht="18">
      <c r="B195" s="82"/>
      <c r="AN195" s="70"/>
      <c r="AO195" s="71"/>
    </row>
    <row r="196" spans="2:41" ht="18">
      <c r="B196" s="82"/>
      <c r="AN196" s="70"/>
      <c r="AO196" s="71"/>
    </row>
    <row r="197" spans="2:41" ht="18">
      <c r="B197" s="82"/>
      <c r="AN197" s="70"/>
      <c r="AO197" s="71"/>
    </row>
    <row r="198" spans="2:41" ht="18">
      <c r="B198" s="82"/>
      <c r="AN198" s="70"/>
      <c r="AO198" s="71"/>
    </row>
    <row r="199" spans="2:41" ht="18">
      <c r="B199" s="82"/>
      <c r="AN199" s="70"/>
      <c r="AO199" s="71"/>
    </row>
    <row r="200" spans="2:41" ht="18">
      <c r="B200" s="82"/>
      <c r="AN200" s="70"/>
      <c r="AO200" s="71"/>
    </row>
    <row r="201" spans="2:41" ht="18">
      <c r="B201" s="82"/>
      <c r="AN201" s="70"/>
      <c r="AO201" s="71"/>
    </row>
    <row r="202" spans="2:41" ht="18">
      <c r="B202" s="82"/>
      <c r="AN202" s="70"/>
      <c r="AO202" s="71"/>
    </row>
    <row r="203" spans="2:41" ht="18">
      <c r="B203" s="82"/>
      <c r="AN203" s="70"/>
      <c r="AO203" s="71"/>
    </row>
    <row r="204" spans="2:41" ht="18">
      <c r="B204" s="82"/>
      <c r="AN204" s="70"/>
      <c r="AO204" s="71"/>
    </row>
    <row r="205" spans="2:41" ht="18">
      <c r="B205" s="82"/>
      <c r="AN205" s="70"/>
      <c r="AO205" s="71"/>
    </row>
    <row r="206" spans="2:41" ht="18">
      <c r="B206" s="82"/>
      <c r="AN206" s="70"/>
      <c r="AO206" s="71"/>
    </row>
    <row r="207" spans="2:41" ht="18">
      <c r="B207" s="82"/>
      <c r="AN207" s="70"/>
      <c r="AO207" s="71"/>
    </row>
    <row r="208" spans="2:41" ht="18">
      <c r="B208" s="82"/>
      <c r="AN208" s="70"/>
      <c r="AO208" s="71"/>
    </row>
    <row r="209" spans="2:41" ht="18">
      <c r="B209" s="82"/>
      <c r="AN209" s="70"/>
      <c r="AO209" s="71"/>
    </row>
    <row r="210" spans="2:41" ht="18">
      <c r="B210" s="82"/>
      <c r="AN210" s="70"/>
      <c r="AO210" s="71"/>
    </row>
    <row r="211" spans="2:41" ht="18">
      <c r="B211" s="82"/>
      <c r="AN211" s="70"/>
      <c r="AO211" s="71"/>
    </row>
    <row r="212" spans="2:41" ht="18">
      <c r="B212" s="82"/>
      <c r="AN212" s="70"/>
      <c r="AO212" s="71"/>
    </row>
    <row r="213" spans="2:41" ht="18">
      <c r="B213" s="82"/>
      <c r="AN213" s="70"/>
      <c r="AO213" s="71"/>
    </row>
    <row r="214" spans="2:41" ht="18">
      <c r="B214" s="82"/>
      <c r="AN214" s="70"/>
      <c r="AO214" s="71"/>
    </row>
    <row r="215" spans="2:41" ht="18">
      <c r="B215" s="82"/>
      <c r="AN215" s="70"/>
      <c r="AO215" s="71"/>
    </row>
    <row r="216" spans="2:41" ht="18">
      <c r="B216" s="82"/>
      <c r="AN216" s="70"/>
      <c r="AO216" s="71"/>
    </row>
    <row r="217" spans="2:41" ht="18">
      <c r="B217" s="82"/>
      <c r="AN217" s="70"/>
      <c r="AO217" s="71"/>
    </row>
    <row r="218" spans="2:41" ht="18">
      <c r="B218" s="82"/>
      <c r="AN218" s="70"/>
      <c r="AO218" s="71"/>
    </row>
    <row r="219" spans="2:41" ht="18">
      <c r="B219" s="82"/>
      <c r="AN219" s="70"/>
      <c r="AO219" s="71"/>
    </row>
    <row r="220" spans="2:41" ht="18">
      <c r="B220" s="82"/>
      <c r="AN220" s="70"/>
      <c r="AO220" s="71"/>
    </row>
    <row r="221" spans="2:41" ht="18">
      <c r="B221" s="82"/>
      <c r="AN221" s="70"/>
      <c r="AO221" s="71"/>
    </row>
    <row r="222" spans="2:41" ht="18">
      <c r="B222" s="82"/>
      <c r="AN222" s="70"/>
      <c r="AO222" s="71"/>
    </row>
    <row r="223" spans="2:41" ht="18">
      <c r="B223" s="82"/>
      <c r="AN223" s="70"/>
      <c r="AO223" s="71"/>
    </row>
    <row r="224" spans="2:41" ht="18">
      <c r="B224" s="82"/>
      <c r="AN224" s="70"/>
      <c r="AO224" s="71"/>
    </row>
    <row r="225" spans="2:41" ht="18">
      <c r="B225" s="82"/>
      <c r="AN225" s="70"/>
      <c r="AO225" s="71"/>
    </row>
    <row r="226" spans="2:41" ht="18">
      <c r="B226" s="82"/>
      <c r="AN226" s="70"/>
      <c r="AO226" s="71"/>
    </row>
    <row r="227" spans="2:41" ht="18">
      <c r="B227" s="82"/>
      <c r="AN227" s="70"/>
      <c r="AO227" s="71"/>
    </row>
    <row r="228" spans="2:41" ht="18">
      <c r="B228" s="82"/>
      <c r="AN228" s="70"/>
      <c r="AO228" s="71"/>
    </row>
    <row r="229" spans="2:41" ht="18">
      <c r="B229" s="82"/>
      <c r="AN229" s="70"/>
      <c r="AO229" s="71"/>
    </row>
    <row r="230" spans="2:41" ht="18">
      <c r="B230" s="82"/>
      <c r="AN230" s="70"/>
      <c r="AO230" s="71"/>
    </row>
    <row r="231" spans="2:41" ht="18">
      <c r="B231" s="82"/>
      <c r="AN231" s="70"/>
      <c r="AO231" s="71"/>
    </row>
    <row r="232" spans="2:41" ht="18">
      <c r="B232" s="82"/>
      <c r="AN232" s="70"/>
      <c r="AO232" s="71"/>
    </row>
    <row r="233" spans="2:41" ht="18">
      <c r="B233" s="82"/>
      <c r="AN233" s="70"/>
      <c r="AO233" s="71"/>
    </row>
    <row r="234" spans="2:41" ht="18">
      <c r="B234" s="82"/>
      <c r="AN234" s="70"/>
      <c r="AO234" s="71"/>
    </row>
    <row r="235" spans="2:41" ht="18">
      <c r="B235" s="82"/>
      <c r="AN235" s="70"/>
      <c r="AO235" s="71"/>
    </row>
    <row r="236" spans="2:41" ht="18">
      <c r="B236" s="82"/>
      <c r="AN236" s="70"/>
      <c r="AO236" s="71"/>
    </row>
    <row r="237" spans="2:41" ht="18">
      <c r="B237" s="82"/>
      <c r="AN237" s="70"/>
      <c r="AO237" s="71"/>
    </row>
    <row r="238" spans="2:41" ht="18">
      <c r="B238" s="82"/>
      <c r="AN238" s="70"/>
      <c r="AO238" s="71"/>
    </row>
    <row r="239" spans="2:41" ht="18">
      <c r="B239" s="82"/>
      <c r="AN239" s="70"/>
      <c r="AO239" s="71"/>
    </row>
    <row r="240" spans="2:41" ht="18">
      <c r="B240" s="82"/>
      <c r="AN240" s="70"/>
      <c r="AO240" s="71"/>
    </row>
    <row r="241" spans="2:41" ht="18">
      <c r="B241" s="82"/>
      <c r="AN241" s="70"/>
      <c r="AO241" s="71"/>
    </row>
    <row r="242" spans="2:41" ht="18">
      <c r="B242" s="82"/>
      <c r="AN242" s="70"/>
      <c r="AO242" s="71"/>
    </row>
    <row r="243" spans="2:41" ht="18">
      <c r="B243" s="82"/>
      <c r="AN243" s="70"/>
      <c r="AO243" s="71"/>
    </row>
    <row r="244" spans="2:41" ht="18">
      <c r="B244" s="82"/>
      <c r="AN244" s="70"/>
      <c r="AO244" s="71"/>
    </row>
    <row r="245" spans="2:41" ht="18">
      <c r="B245" s="82"/>
      <c r="AN245" s="70"/>
      <c r="AO245" s="71"/>
    </row>
    <row r="246" spans="2:41" ht="18">
      <c r="B246" s="82"/>
      <c r="AN246" s="70"/>
      <c r="AO246" s="71"/>
    </row>
    <row r="247" spans="2:41" ht="18">
      <c r="B247" s="82"/>
      <c r="AN247" s="70"/>
      <c r="AO247" s="71"/>
    </row>
    <row r="248" spans="2:41" ht="18">
      <c r="B248" s="82"/>
      <c r="AN248" s="70"/>
      <c r="AO248" s="71"/>
    </row>
    <row r="249" spans="2:41" ht="18">
      <c r="B249" s="82"/>
      <c r="AN249" s="70"/>
      <c r="AO249" s="71"/>
    </row>
    <row r="250" spans="2:41" ht="18">
      <c r="B250" s="82"/>
      <c r="AN250" s="70"/>
      <c r="AO250" s="71"/>
    </row>
    <row r="251" spans="2:41" ht="18">
      <c r="B251" s="82"/>
      <c r="AN251" s="70"/>
      <c r="AO251" s="71"/>
    </row>
    <row r="252" spans="2:41" ht="18">
      <c r="B252" s="82"/>
      <c r="AN252" s="70"/>
      <c r="AO252" s="71"/>
    </row>
    <row r="253" spans="2:41" ht="18">
      <c r="B253" s="82"/>
      <c r="AN253" s="70"/>
      <c r="AO253" s="71"/>
    </row>
    <row r="254" spans="2:41" ht="18">
      <c r="B254" s="82"/>
      <c r="AN254" s="70"/>
      <c r="AO254" s="71"/>
    </row>
    <row r="255" spans="2:41" ht="18">
      <c r="B255" s="82"/>
      <c r="AN255" s="70"/>
      <c r="AO255" s="71"/>
    </row>
    <row r="256" spans="2:41" ht="18">
      <c r="B256" s="82"/>
      <c r="AN256" s="70"/>
      <c r="AO256" s="71"/>
    </row>
    <row r="257" spans="2:41" ht="18">
      <c r="B257" s="82"/>
      <c r="AN257" s="70"/>
      <c r="AO257" s="71"/>
    </row>
    <row r="258" spans="2:41" ht="18">
      <c r="B258" s="82"/>
      <c r="AN258" s="70"/>
      <c r="AO258" s="71"/>
    </row>
    <row r="259" spans="2:41" ht="18">
      <c r="B259" s="82"/>
      <c r="AN259" s="70"/>
      <c r="AO259" s="71"/>
    </row>
    <row r="260" spans="2:41" ht="18">
      <c r="B260" s="82"/>
      <c r="AN260" s="70"/>
      <c r="AO260" s="71"/>
    </row>
    <row r="261" spans="2:41" ht="18">
      <c r="B261" s="82"/>
      <c r="AN261" s="70"/>
      <c r="AO261" s="71"/>
    </row>
    <row r="262" spans="2:41" ht="18">
      <c r="B262" s="82"/>
      <c r="AN262" s="70"/>
      <c r="AO262" s="71"/>
    </row>
    <row r="263" spans="2:41" ht="18">
      <c r="B263" s="82"/>
      <c r="AN263" s="70"/>
      <c r="AO263" s="71"/>
    </row>
    <row r="264" spans="2:41" ht="18">
      <c r="B264" s="82"/>
      <c r="AN264" s="70"/>
      <c r="AO264" s="71"/>
    </row>
    <row r="265" spans="2:41" ht="18">
      <c r="B265" s="82"/>
      <c r="AN265" s="70"/>
      <c r="AO265" s="71"/>
    </row>
    <row r="266" spans="2:41" ht="18">
      <c r="B266" s="82"/>
      <c r="AN266" s="70"/>
      <c r="AO266" s="71"/>
    </row>
    <row r="267" spans="2:41" ht="18">
      <c r="B267" s="82"/>
      <c r="AN267" s="70"/>
      <c r="AO267" s="71"/>
    </row>
    <row r="268" spans="2:41" ht="18">
      <c r="B268" s="82"/>
      <c r="AN268" s="70"/>
      <c r="AO268" s="71"/>
    </row>
    <row r="269" spans="2:41" ht="18">
      <c r="B269" s="82"/>
      <c r="AN269" s="70"/>
      <c r="AO269" s="71"/>
    </row>
    <row r="270" spans="2:41" ht="18">
      <c r="B270" s="82"/>
      <c r="AN270" s="70"/>
      <c r="AO270" s="71"/>
    </row>
    <row r="271" spans="2:41" ht="18">
      <c r="B271" s="82"/>
      <c r="AN271" s="70"/>
      <c r="AO271" s="71"/>
    </row>
    <row r="272" spans="2:41" ht="18">
      <c r="B272" s="82"/>
      <c r="AN272" s="70"/>
      <c r="AO272" s="71"/>
    </row>
    <row r="273" spans="2:41" ht="18">
      <c r="B273" s="82"/>
      <c r="AN273" s="70"/>
      <c r="AO273" s="71"/>
    </row>
    <row r="274" spans="2:41" ht="18">
      <c r="B274" s="82"/>
      <c r="AN274" s="70"/>
      <c r="AO274" s="71"/>
    </row>
    <row r="275" spans="2:41" ht="18">
      <c r="B275" s="82"/>
      <c r="AN275" s="70"/>
      <c r="AO275" s="71"/>
    </row>
    <row r="276" spans="2:41" ht="18">
      <c r="B276" s="82"/>
      <c r="AN276" s="70"/>
      <c r="AO276" s="71"/>
    </row>
    <row r="277" spans="2:41" ht="18">
      <c r="B277" s="82"/>
      <c r="AN277" s="70"/>
      <c r="AO277" s="71"/>
    </row>
    <row r="278" spans="2:41" ht="18">
      <c r="B278" s="82"/>
      <c r="AN278" s="70"/>
      <c r="AO278" s="71"/>
    </row>
    <row r="279" spans="2:41" ht="18">
      <c r="B279" s="82"/>
      <c r="AN279" s="70"/>
      <c r="AO279" s="71"/>
    </row>
    <row r="280" spans="2:41" ht="18">
      <c r="B280" s="82"/>
      <c r="AN280" s="70"/>
      <c r="AO280" s="71"/>
    </row>
    <row r="281" spans="2:41" ht="18">
      <c r="B281" s="82"/>
      <c r="AN281" s="70"/>
      <c r="AO281" s="71"/>
    </row>
    <row r="282" spans="2:41" ht="18">
      <c r="B282" s="82"/>
      <c r="AN282" s="70"/>
      <c r="AO282" s="71"/>
    </row>
    <row r="283" spans="2:41" ht="18">
      <c r="B283" s="82"/>
      <c r="AN283" s="70"/>
      <c r="AO283" s="71"/>
    </row>
    <row r="284" spans="2:41" ht="18">
      <c r="B284" s="82"/>
      <c r="AN284" s="70"/>
      <c r="AO284" s="71"/>
    </row>
    <row r="285" spans="2:41" ht="18">
      <c r="B285" s="82"/>
      <c r="AN285" s="70"/>
      <c r="AO285" s="71"/>
    </row>
    <row r="286" spans="2:41" ht="18">
      <c r="B286" s="82"/>
      <c r="AN286" s="70"/>
      <c r="AO286" s="71"/>
    </row>
    <row r="287" spans="2:41" ht="18">
      <c r="B287" s="82"/>
      <c r="AN287" s="70"/>
      <c r="AO287" s="71"/>
    </row>
    <row r="288" spans="2:41" ht="18">
      <c r="B288" s="82"/>
      <c r="AN288" s="70"/>
      <c r="AO288" s="71"/>
    </row>
    <row r="289" spans="2:41" ht="18">
      <c r="B289" s="82"/>
      <c r="AN289" s="70"/>
      <c r="AO289" s="71"/>
    </row>
    <row r="290" spans="2:41" ht="18">
      <c r="B290" s="82"/>
      <c r="AN290" s="70"/>
      <c r="AO290" s="71"/>
    </row>
    <row r="291" spans="2:41" ht="18">
      <c r="B291" s="82"/>
      <c r="AN291" s="70"/>
      <c r="AO291" s="71"/>
    </row>
    <row r="292" spans="2:41" ht="18">
      <c r="B292" s="82"/>
      <c r="AN292" s="70"/>
      <c r="AO292" s="71"/>
    </row>
    <row r="293" spans="2:41" ht="18">
      <c r="B293" s="82"/>
      <c r="AN293" s="70"/>
      <c r="AO293" s="71"/>
    </row>
    <row r="294" spans="2:41" ht="18">
      <c r="B294" s="82"/>
      <c r="AN294" s="70"/>
      <c r="AO294" s="71"/>
    </row>
  </sheetData>
  <autoFilter ref="A5:AO5">
    <sortState ref="A6:AO154">
      <sortCondition descending="1" ref="AN5:AN154"/>
    </sortState>
  </autoFilter>
  <conditionalFormatting sqref="B1:B1048576">
    <cfRule type="duplicateValues" dxfId="1" priority="79"/>
    <cfRule type="duplicateValues" dxfId="0" priority="80"/>
  </conditionalFormatting>
  <conditionalFormatting sqref="H6:H294 I6:Q558">
    <cfRule type="colorScale" priority="78">
      <colorScale>
        <cfvo type="min" val="0"/>
        <cfvo type="max" val="0"/>
        <color rgb="FFFFEF9C"/>
        <color rgb="FF63BE7B"/>
      </colorScale>
    </cfRule>
    <cfRule type="colorScale" priority="81">
      <colorScale>
        <cfvo type="min" val="0"/>
        <cfvo type="max" val="0"/>
        <color rgb="FFFFEF9C"/>
        <color rgb="FF63BE7B"/>
      </colorScale>
    </cfRule>
    <cfRule type="colorScale" priority="82">
      <colorScale>
        <cfvo type="min" val="0"/>
        <cfvo type="max" val="0"/>
        <color rgb="FFFFEF9C"/>
        <color rgb="FF63BE7B"/>
      </colorScale>
    </cfRule>
  </conditionalFormatting>
  <conditionalFormatting sqref="H6:H294">
    <cfRule type="colorScale" priority="18">
      <colorScale>
        <cfvo type="min" val="0"/>
        <cfvo type="max" val="0"/>
        <color rgb="FFFFEF9C"/>
        <color rgb="FF63BE7B"/>
      </colorScale>
    </cfRule>
  </conditionalFormatting>
  <conditionalFormatting sqref="I6:I294">
    <cfRule type="colorScale" priority="8">
      <colorScale>
        <cfvo type="min" val="0"/>
        <cfvo type="max" val="0"/>
        <color rgb="FFFFEF9C"/>
        <color rgb="FF63BE7B"/>
      </colorScale>
    </cfRule>
  </conditionalFormatting>
  <conditionalFormatting sqref="I295:I558">
    <cfRule type="colorScale" priority="17">
      <colorScale>
        <cfvo type="min" val="0"/>
        <cfvo type="max" val="0"/>
        <color rgb="FFFFEF9C"/>
        <color rgb="FF63BE7B"/>
      </colorScale>
    </cfRule>
  </conditionalFormatting>
  <conditionalFormatting sqref="J6:J294">
    <cfRule type="colorScale" priority="7">
      <colorScale>
        <cfvo type="min" val="0"/>
        <cfvo type="max" val="0"/>
        <color rgb="FFFFEF9C"/>
        <color rgb="FF63BE7B"/>
      </colorScale>
    </cfRule>
  </conditionalFormatting>
  <conditionalFormatting sqref="J270:J558">
    <cfRule type="colorScale" priority="16">
      <colorScale>
        <cfvo type="min" val="0"/>
        <cfvo type="max" val="0"/>
        <color rgb="FFFFEF9C"/>
        <color rgb="FF63BE7B"/>
      </colorScale>
    </cfRule>
  </conditionalFormatting>
  <conditionalFormatting sqref="K6:K294">
    <cfRule type="colorScale" priority="6">
      <colorScale>
        <cfvo type="min" val="0"/>
        <cfvo type="max" val="0"/>
        <color rgb="FFFFEF9C"/>
        <color rgb="FF63BE7B"/>
      </colorScale>
    </cfRule>
  </conditionalFormatting>
  <conditionalFormatting sqref="K270:K558">
    <cfRule type="colorScale" priority="15">
      <colorScale>
        <cfvo type="min" val="0"/>
        <cfvo type="max" val="0"/>
        <color rgb="FFFFEF9C"/>
        <color rgb="FF63BE7B"/>
      </colorScale>
    </cfRule>
  </conditionalFormatting>
  <conditionalFormatting sqref="L6:L294">
    <cfRule type="colorScale" priority="5">
      <colorScale>
        <cfvo type="min" val="0"/>
        <cfvo type="max" val="0"/>
        <color rgb="FFFFEF9C"/>
        <color rgb="FF63BE7B"/>
      </colorScale>
    </cfRule>
  </conditionalFormatting>
  <conditionalFormatting sqref="L270:L558">
    <cfRule type="colorScale" priority="14">
      <colorScale>
        <cfvo type="min" val="0"/>
        <cfvo type="max" val="0"/>
        <color rgb="FFFFEF9C"/>
        <color rgb="FF63BE7B"/>
      </colorScale>
    </cfRule>
  </conditionalFormatting>
  <conditionalFormatting sqref="M6:M294">
    <cfRule type="colorScale" priority="4">
      <colorScale>
        <cfvo type="min" val="0"/>
        <cfvo type="max" val="0"/>
        <color rgb="FFFFEF9C"/>
        <color rgb="FF63BE7B"/>
      </colorScale>
    </cfRule>
  </conditionalFormatting>
  <conditionalFormatting sqref="M270:M558">
    <cfRule type="colorScale" priority="13">
      <colorScale>
        <cfvo type="min" val="0"/>
        <cfvo type="max" val="0"/>
        <color rgb="FFFFEF9C"/>
        <color rgb="FF63BE7B"/>
      </colorScale>
    </cfRule>
  </conditionalFormatting>
  <conditionalFormatting sqref="N6:N294">
    <cfRule type="colorScale" priority="3">
      <colorScale>
        <cfvo type="min" val="0"/>
        <cfvo type="max" val="0"/>
        <color rgb="FFFFEF9C"/>
        <color rgb="FF63BE7B"/>
      </colorScale>
    </cfRule>
  </conditionalFormatting>
  <conditionalFormatting sqref="N270:N558">
    <cfRule type="colorScale" priority="12">
      <colorScale>
        <cfvo type="min" val="0"/>
        <cfvo type="max" val="0"/>
        <color rgb="FFFFEF9C"/>
        <color rgb="FF63BE7B"/>
      </colorScale>
    </cfRule>
  </conditionalFormatting>
  <conditionalFormatting sqref="O6:O294">
    <cfRule type="colorScale" priority="2">
      <colorScale>
        <cfvo type="min" val="0"/>
        <cfvo type="max" val="0"/>
        <color rgb="FFFFEF9C"/>
        <color rgb="FF63BE7B"/>
      </colorScale>
    </cfRule>
  </conditionalFormatting>
  <conditionalFormatting sqref="O270:O558">
    <cfRule type="colorScale" priority="11">
      <colorScale>
        <cfvo type="min" val="0"/>
        <cfvo type="max" val="0"/>
        <color rgb="FFFFEF9C"/>
        <color rgb="FF63BE7B"/>
      </colorScale>
    </cfRule>
  </conditionalFormatting>
  <conditionalFormatting sqref="P6:P294">
    <cfRule type="colorScale" priority="1">
      <colorScale>
        <cfvo type="min" val="0"/>
        <cfvo type="max" val="0"/>
        <color rgb="FFFFEF9C"/>
        <color rgb="FF63BE7B"/>
      </colorScale>
    </cfRule>
  </conditionalFormatting>
  <conditionalFormatting sqref="P270:P558">
    <cfRule type="colorScale" priority="10">
      <colorScale>
        <cfvo type="min" val="0"/>
        <cfvo type="max" val="0"/>
        <color rgb="FFFFEF9C"/>
        <color rgb="FF63BE7B"/>
      </colorScale>
    </cfRule>
  </conditionalFormatting>
  <conditionalFormatting sqref="Q270:Q558">
    <cfRule type="colorScale" priority="9">
      <colorScale>
        <cfvo type="min" val="0"/>
        <cfvo type="max" val="0"/>
        <color rgb="FFFFEF9C"/>
        <color rgb="FF63BE7B"/>
      </colorScale>
    </cfRule>
  </conditionalFormatting>
  <conditionalFormatting sqref="R6:R96">
    <cfRule type="colorScale" priority="76">
      <colorScale>
        <cfvo type="min" val="0"/>
        <cfvo type="max" val="0"/>
        <color rgb="FFFFEF9C"/>
        <color rgb="FF63BE7B"/>
      </colorScale>
    </cfRule>
    <cfRule type="colorScale" priority="77">
      <colorScale>
        <cfvo type="min" val="0"/>
        <cfvo type="max" val="0"/>
        <color rgb="FFFFEF9C"/>
        <color rgb="FF63BE7B"/>
      </colorScale>
    </cfRule>
  </conditionalFormatting>
  <conditionalFormatting sqref="R6:R294">
    <cfRule type="colorScale" priority="75">
      <colorScale>
        <cfvo type="min" val="0"/>
        <cfvo type="max" val="0"/>
        <color rgb="FFFFEF9C"/>
        <color rgb="FF63BE7B"/>
      </colorScale>
    </cfRule>
  </conditionalFormatting>
  <conditionalFormatting sqref="U6:U96">
    <cfRule type="colorScale" priority="73">
      <colorScale>
        <cfvo type="min" val="0"/>
        <cfvo type="max" val="0"/>
        <color rgb="FFFFEF9C"/>
        <color rgb="FF63BE7B"/>
      </colorScale>
    </cfRule>
    <cfRule type="colorScale" priority="74">
      <colorScale>
        <cfvo type="min" val="0"/>
        <cfvo type="max" val="0"/>
        <color rgb="FFFFEF9C"/>
        <color rgb="FF63BE7B"/>
      </colorScale>
    </cfRule>
  </conditionalFormatting>
  <conditionalFormatting sqref="U6:U294">
    <cfRule type="colorScale" priority="72">
      <colorScale>
        <cfvo type="min" val="0"/>
        <cfvo type="max" val="0"/>
        <color rgb="FFFFEF9C"/>
        <color rgb="FF63BE7B"/>
      </colorScale>
    </cfRule>
  </conditionalFormatting>
  <conditionalFormatting sqref="Y6:Y96">
    <cfRule type="colorScale" priority="70">
      <colorScale>
        <cfvo type="min" val="0"/>
        <cfvo type="max" val="0"/>
        <color rgb="FFFFEF9C"/>
        <color rgb="FF63BE7B"/>
      </colorScale>
    </cfRule>
    <cfRule type="colorScale" priority="71">
      <colorScale>
        <cfvo type="min" val="0"/>
        <cfvo type="max" val="0"/>
        <color rgb="FFFFEF9C"/>
        <color rgb="FF63BE7B"/>
      </colorScale>
    </cfRule>
  </conditionalFormatting>
  <conditionalFormatting sqref="Y6:Y294">
    <cfRule type="colorScale" priority="69">
      <colorScale>
        <cfvo type="min" val="0"/>
        <cfvo type="max" val="0"/>
        <color rgb="FFFFEF9C"/>
        <color rgb="FF63BE7B"/>
      </colorScale>
    </cfRule>
  </conditionalFormatting>
  <conditionalFormatting sqref="Z6:Z96">
    <cfRule type="colorScale" priority="67">
      <colorScale>
        <cfvo type="min" val="0"/>
        <cfvo type="max" val="0"/>
        <color rgb="FFFFEF9C"/>
        <color rgb="FF63BE7B"/>
      </colorScale>
    </cfRule>
    <cfRule type="colorScale" priority="68">
      <colorScale>
        <cfvo type="min" val="0"/>
        <cfvo type="max" val="0"/>
        <color rgb="FFFFEF9C"/>
        <color rgb="FF63BE7B"/>
      </colorScale>
    </cfRule>
  </conditionalFormatting>
  <conditionalFormatting sqref="Z6:Z294">
    <cfRule type="colorScale" priority="66">
      <colorScale>
        <cfvo type="min" val="0"/>
        <cfvo type="max" val="0"/>
        <color rgb="FFFFEF9C"/>
        <color rgb="FF63BE7B"/>
      </colorScale>
    </cfRule>
  </conditionalFormatting>
  <conditionalFormatting sqref="AB6:AB96">
    <cfRule type="colorScale" priority="64">
      <colorScale>
        <cfvo type="min" val="0"/>
        <cfvo type="max" val="0"/>
        <color rgb="FFFFEF9C"/>
        <color rgb="FF63BE7B"/>
      </colorScale>
    </cfRule>
    <cfRule type="colorScale" priority="65">
      <colorScale>
        <cfvo type="min" val="0"/>
        <cfvo type="max" val="0"/>
        <color rgb="FFFFEF9C"/>
        <color rgb="FF63BE7B"/>
      </colorScale>
    </cfRule>
  </conditionalFormatting>
  <conditionalFormatting sqref="AB6:AB294">
    <cfRule type="colorScale" priority="63">
      <colorScale>
        <cfvo type="min" val="0"/>
        <cfvo type="max" val="0"/>
        <color rgb="FFFFEF9C"/>
        <color rgb="FF63BE7B"/>
      </colorScale>
    </cfRule>
  </conditionalFormatting>
  <conditionalFormatting sqref="AD6:AD96">
    <cfRule type="colorScale" priority="61">
      <colorScale>
        <cfvo type="min" val="0"/>
        <cfvo type="max" val="0"/>
        <color rgb="FFFFEF9C"/>
        <color rgb="FF63BE7B"/>
      </colorScale>
    </cfRule>
    <cfRule type="colorScale" priority="62">
      <colorScale>
        <cfvo type="min" val="0"/>
        <cfvo type="max" val="0"/>
        <color rgb="FFFFEF9C"/>
        <color rgb="FF63BE7B"/>
      </colorScale>
    </cfRule>
  </conditionalFormatting>
  <conditionalFormatting sqref="AD6:AD294">
    <cfRule type="colorScale" priority="60">
      <colorScale>
        <cfvo type="min" val="0"/>
        <cfvo type="max" val="0"/>
        <color rgb="FFFFEF9C"/>
        <color rgb="FF63BE7B"/>
      </colorScale>
    </cfRule>
  </conditionalFormatting>
  <conditionalFormatting sqref="AE6:AE96">
    <cfRule type="colorScale" priority="58">
      <colorScale>
        <cfvo type="min" val="0"/>
        <cfvo type="max" val="0"/>
        <color rgb="FFFFEF9C"/>
        <color rgb="FF63BE7B"/>
      </colorScale>
    </cfRule>
    <cfRule type="colorScale" priority="59">
      <colorScale>
        <cfvo type="min" val="0"/>
        <cfvo type="max" val="0"/>
        <color rgb="FFFFEF9C"/>
        <color rgb="FF63BE7B"/>
      </colorScale>
    </cfRule>
  </conditionalFormatting>
  <conditionalFormatting sqref="AE6:AE294">
    <cfRule type="colorScale" priority="57">
      <colorScale>
        <cfvo type="min" val="0"/>
        <cfvo type="max" val="0"/>
        <color rgb="FFFFEF9C"/>
        <color rgb="FF63BE7B"/>
      </colorScale>
    </cfRule>
  </conditionalFormatting>
  <conditionalFormatting sqref="AF6:AF96">
    <cfRule type="colorScale" priority="55">
      <colorScale>
        <cfvo type="min" val="0"/>
        <cfvo type="max" val="0"/>
        <color rgb="FFFFEF9C"/>
        <color rgb="FF63BE7B"/>
      </colorScale>
    </cfRule>
    <cfRule type="colorScale" priority="56">
      <colorScale>
        <cfvo type="min" val="0"/>
        <cfvo type="max" val="0"/>
        <color rgb="FFFFEF9C"/>
        <color rgb="FF63BE7B"/>
      </colorScale>
    </cfRule>
  </conditionalFormatting>
  <conditionalFormatting sqref="AF6:AF294">
    <cfRule type="colorScale" priority="54">
      <colorScale>
        <cfvo type="min" val="0"/>
        <cfvo type="max" val="0"/>
        <color rgb="FFFFEF9C"/>
        <color rgb="FF63BE7B"/>
      </colorScale>
    </cfRule>
  </conditionalFormatting>
  <conditionalFormatting sqref="AH6:AH96">
    <cfRule type="colorScale" priority="52">
      <colorScale>
        <cfvo type="min" val="0"/>
        <cfvo type="max" val="0"/>
        <color rgb="FFFFEF9C"/>
        <color rgb="FF63BE7B"/>
      </colorScale>
    </cfRule>
    <cfRule type="colorScale" priority="53">
      <colorScale>
        <cfvo type="min" val="0"/>
        <cfvo type="max" val="0"/>
        <color rgb="FFFFEF9C"/>
        <color rgb="FF63BE7B"/>
      </colorScale>
    </cfRule>
  </conditionalFormatting>
  <conditionalFormatting sqref="AH6:AH294">
    <cfRule type="colorScale" priority="51">
      <colorScale>
        <cfvo type="min" val="0"/>
        <cfvo type="max" val="0"/>
        <color rgb="FFFFEF9C"/>
        <color rgb="FF63BE7B"/>
      </colorScale>
    </cfRule>
  </conditionalFormatting>
  <conditionalFormatting sqref="AI6:AI96">
    <cfRule type="colorScale" priority="49">
      <colorScale>
        <cfvo type="min" val="0"/>
        <cfvo type="max" val="0"/>
        <color rgb="FFFFEF9C"/>
        <color rgb="FF63BE7B"/>
      </colorScale>
    </cfRule>
    <cfRule type="colorScale" priority="50">
      <colorScale>
        <cfvo type="min" val="0"/>
        <cfvo type="max" val="0"/>
        <color rgb="FFFFEF9C"/>
        <color rgb="FF63BE7B"/>
      </colorScale>
    </cfRule>
  </conditionalFormatting>
  <conditionalFormatting sqref="AI6:AI294">
    <cfRule type="colorScale" priority="48">
      <colorScale>
        <cfvo type="min" val="0"/>
        <cfvo type="max" val="0"/>
        <color rgb="FFFFEF9C"/>
        <color rgb="FF63BE7B"/>
      </colorScale>
    </cfRule>
  </conditionalFormatting>
  <conditionalFormatting sqref="AJ6:AJ96">
    <cfRule type="colorScale" priority="46">
      <colorScale>
        <cfvo type="min" val="0"/>
        <cfvo type="max" val="0"/>
        <color rgb="FFFFEF9C"/>
        <color rgb="FF63BE7B"/>
      </colorScale>
    </cfRule>
    <cfRule type="colorScale" priority="47">
      <colorScale>
        <cfvo type="min" val="0"/>
        <cfvo type="max" val="0"/>
        <color rgb="FFFFEF9C"/>
        <color rgb="FF63BE7B"/>
      </colorScale>
    </cfRule>
  </conditionalFormatting>
  <conditionalFormatting sqref="AJ6:AJ294">
    <cfRule type="colorScale" priority="45">
      <colorScale>
        <cfvo type="min" val="0"/>
        <cfvo type="max" val="0"/>
        <color rgb="FFFFEF9C"/>
        <color rgb="FF63BE7B"/>
      </colorScale>
    </cfRule>
  </conditionalFormatting>
  <conditionalFormatting sqref="AK6:AK96">
    <cfRule type="colorScale" priority="43">
      <colorScale>
        <cfvo type="min" val="0"/>
        <cfvo type="max" val="0"/>
        <color rgb="FFFFEF9C"/>
        <color rgb="FF63BE7B"/>
      </colorScale>
    </cfRule>
    <cfRule type="colorScale" priority="44">
      <colorScale>
        <cfvo type="min" val="0"/>
        <cfvo type="max" val="0"/>
        <color rgb="FFFFEF9C"/>
        <color rgb="FF63BE7B"/>
      </colorScale>
    </cfRule>
  </conditionalFormatting>
  <conditionalFormatting sqref="AK6:AK294">
    <cfRule type="colorScale" priority="42">
      <colorScale>
        <cfvo type="min" val="0"/>
        <cfvo type="max" val="0"/>
        <color rgb="FFFFEF9C"/>
        <color rgb="FF63BE7B"/>
      </colorScale>
    </cfRule>
  </conditionalFormatting>
  <conditionalFormatting sqref="AL6:AL96">
    <cfRule type="colorScale" priority="40">
      <colorScale>
        <cfvo type="min" val="0"/>
        <cfvo type="max" val="0"/>
        <color rgb="FFFFEF9C"/>
        <color rgb="FF63BE7B"/>
      </colorScale>
    </cfRule>
    <cfRule type="colorScale" priority="41">
      <colorScale>
        <cfvo type="min" val="0"/>
        <cfvo type="max" val="0"/>
        <color rgb="FFFFEF9C"/>
        <color rgb="FF63BE7B"/>
      </colorScale>
    </cfRule>
  </conditionalFormatting>
  <conditionalFormatting sqref="AL6:AL294">
    <cfRule type="colorScale" priority="39">
      <colorScale>
        <cfvo type="min" val="0"/>
        <cfvo type="max" val="0"/>
        <color rgb="FFFFEF9C"/>
        <color rgb="FF63BE7B"/>
      </colorScale>
    </cfRule>
  </conditionalFormatting>
  <conditionalFormatting sqref="AM6:AM96">
    <cfRule type="colorScale" priority="37">
      <colorScale>
        <cfvo type="min" val="0"/>
        <cfvo type="max" val="0"/>
        <color rgb="FFFFEF9C"/>
        <color rgb="FF63BE7B"/>
      </colorScale>
    </cfRule>
    <cfRule type="colorScale" priority="38">
      <colorScale>
        <cfvo type="min" val="0"/>
        <cfvo type="max" val="0"/>
        <color rgb="FFFFEF9C"/>
        <color rgb="FF63BE7B"/>
      </colorScale>
    </cfRule>
  </conditionalFormatting>
  <conditionalFormatting sqref="AM6:AM294">
    <cfRule type="colorScale" priority="36">
      <colorScale>
        <cfvo type="min" val="0"/>
        <cfvo type="max" val="0"/>
        <color rgb="FFFFEF9C"/>
        <color rgb="FF63BE7B"/>
      </colorScale>
    </cfRule>
  </conditionalFormatting>
  <conditionalFormatting sqref="AN5:AN1048576">
    <cfRule type="colorScale" priority="30">
      <colorScale>
        <cfvo type="min" val="0"/>
        <cfvo type="max" val="0"/>
        <color rgb="FFF8696B"/>
        <color rgb="FFFCFCFF"/>
      </colorScale>
    </cfRule>
    <cfRule type="colorScale" priority="3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O6:AO294">
    <cfRule type="colorScale" priority="35">
      <colorScale>
        <cfvo type="min" val="0"/>
        <cfvo type="max" val="0"/>
        <color rgb="FFFCFCFF"/>
        <color rgb="FF63BE7B"/>
      </colorScale>
    </cfRule>
  </conditionalFormatting>
  <conditionalFormatting sqref="AP6:AP7">
    <cfRule type="colorScale" priority="22">
      <colorScale>
        <cfvo type="min" val="0"/>
        <cfvo type="max" val="0"/>
        <color rgb="FFFCFCFF"/>
        <color rgb="FF63BE7B"/>
      </colorScale>
    </cfRule>
  </conditionalFormatting>
  <conditionalFormatting sqref="AP8">
    <cfRule type="colorScale" priority="24">
      <colorScale>
        <cfvo type="min" val="0"/>
        <cfvo type="max" val="0"/>
        <color rgb="FFFCFCFF"/>
        <color rgb="FF63BE7B"/>
      </colorScale>
    </cfRule>
  </conditionalFormatting>
  <conditionalFormatting sqref="AP9:AP14">
    <cfRule type="colorScale" priority="20">
      <colorScale>
        <cfvo type="min" val="0"/>
        <cfvo type="max" val="0"/>
        <color rgb="FFFCFCFF"/>
        <color rgb="FF63BE7B"/>
      </colorScale>
    </cfRule>
    <cfRule type="colorScale" priority="21">
      <colorScale>
        <cfvo type="min" val="0"/>
        <cfvo type="max" val="0"/>
        <color rgb="FFFFEF9C"/>
        <color rgb="FF63BE7B"/>
      </colorScale>
    </cfRule>
  </conditionalFormatting>
  <conditionalFormatting sqref="AP24:AP25">
    <cfRule type="colorScale" priority="26">
      <colorScale>
        <cfvo type="min" val="0"/>
        <cfvo type="max" val="0"/>
        <color rgb="FFFCFCFF"/>
        <color rgb="FF63BE7B"/>
      </colorScale>
    </cfRule>
  </conditionalFormatting>
  <conditionalFormatting sqref="AP26">
    <cfRule type="colorScale" priority="28">
      <colorScale>
        <cfvo type="min" val="0"/>
        <cfvo type="max" val="0"/>
        <color rgb="FFFCFCFF"/>
        <color rgb="FF63BE7B"/>
      </colorScale>
    </cfRule>
  </conditionalFormatting>
  <conditionalFormatting sqref="AP27">
    <cfRule type="colorScale" priority="32">
      <colorScale>
        <cfvo type="min" val="0"/>
        <cfvo type="max" val="0"/>
        <color rgb="FFFFEF9C"/>
        <color rgb="FF63BE7B"/>
      </colorScale>
    </cfRule>
    <cfRule type="colorScale" priority="33">
      <colorScale>
        <cfvo type="min" val="0"/>
        <cfvo type="max" val="0"/>
        <color rgb="FFFCFCFF"/>
        <color rgb="FF63BE7B"/>
      </colorScale>
    </cfRule>
  </conditionalFormatting>
  <conditionalFormatting sqref="AP6:AQ7">
    <cfRule type="colorScale" priority="23">
      <colorScale>
        <cfvo type="min" val="0"/>
        <cfvo type="max" val="0"/>
        <color rgb="FFFFEF9C"/>
        <color rgb="FF63BE7B"/>
      </colorScale>
    </cfRule>
  </conditionalFormatting>
  <conditionalFormatting sqref="AP8:AQ8">
    <cfRule type="colorScale" priority="25">
      <colorScale>
        <cfvo type="min" val="0"/>
        <cfvo type="max" val="0"/>
        <color rgb="FFFFEF9C"/>
        <color rgb="FF63BE7B"/>
      </colorScale>
    </cfRule>
  </conditionalFormatting>
  <conditionalFormatting sqref="AP24:AQ25">
    <cfRule type="colorScale" priority="27">
      <colorScale>
        <cfvo type="min" val="0"/>
        <cfvo type="max" val="0"/>
        <color rgb="FFFFEF9C"/>
        <color rgb="FF63BE7B"/>
      </colorScale>
    </cfRule>
  </conditionalFormatting>
  <conditionalFormatting sqref="AP26:AQ26">
    <cfRule type="colorScale" priority="29">
      <colorScale>
        <cfvo type="min" val="0"/>
        <cfvo type="max" val="0"/>
        <color rgb="FFFFEF9C"/>
        <color rgb="FF63BE7B"/>
      </colorScale>
    </cfRule>
  </conditionalFormatting>
  <conditionalFormatting sqref="AQ9:AQ14">
    <cfRule type="colorScale" priority="19">
      <colorScale>
        <cfvo type="min" val="0"/>
        <cfvo type="max" val="0"/>
        <color rgb="FFFFEF9C"/>
        <color rgb="FF63BE7B"/>
      </colorScale>
    </cfRule>
  </conditionalFormatting>
  <conditionalFormatting sqref="AQ27">
    <cfRule type="colorScale" priority="34">
      <colorScale>
        <cfvo type="min" val="0"/>
        <cfvo type="max" val="0"/>
        <color rgb="FFFFEF9C"/>
        <color rgb="FF63BE7B"/>
      </colorScale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avaliação de CV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Odir</dc:creator>
  <cp:lastModifiedBy>marcia-borges</cp:lastModifiedBy>
  <dcterms:created xsi:type="dcterms:W3CDTF">2026-08-12T01:00:24Z</dcterms:created>
  <dcterms:modified xsi:type="dcterms:W3CDTF">2026-08-28T13:56:08Z</dcterms:modified>
</cp:coreProperties>
</file>