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rive\-------!Workstation-Arquivos\PPGA\Seleção\"/>
    </mc:Choice>
  </mc:AlternateContent>
  <bookViews>
    <workbookView xWindow="5340" yWindow="0" windowWidth="10875" windowHeight="8025" tabRatio="551"/>
  </bookViews>
  <sheets>
    <sheet name="Curriculum" sheetId="1" r:id="rId1"/>
    <sheet name="Classificação" sheetId="2" r:id="rId2"/>
    <sheet name="Curriculum-Edital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6" i="1" l="1"/>
  <c r="AB76" i="1"/>
  <c r="Y76" i="1"/>
  <c r="V76" i="1"/>
  <c r="S76" i="1"/>
  <c r="P76" i="1"/>
  <c r="M76" i="1"/>
  <c r="J76" i="1"/>
  <c r="G76" i="1"/>
  <c r="D76" i="1"/>
  <c r="AE74" i="1" l="1"/>
  <c r="C75" i="2" s="1"/>
  <c r="D75" i="2" s="1"/>
  <c r="AF54" i="1"/>
  <c r="AF53" i="1"/>
  <c r="AF52" i="1"/>
  <c r="AF51" i="1"/>
  <c r="AF50" i="1"/>
  <c r="AF47" i="1"/>
  <c r="AF46" i="1"/>
  <c r="AF45" i="1"/>
  <c r="AF44" i="1"/>
  <c r="AF41" i="1"/>
  <c r="AF40" i="1"/>
  <c r="AF39" i="1"/>
  <c r="AF38" i="1"/>
  <c r="AF37" i="1"/>
  <c r="AF36" i="1"/>
  <c r="AF35" i="1"/>
  <c r="AF34" i="1"/>
  <c r="AF33" i="1"/>
  <c r="AF32" i="1"/>
  <c r="AF31" i="1"/>
  <c r="AF28" i="1"/>
  <c r="AF27" i="1"/>
  <c r="AF26" i="1"/>
  <c r="AF23" i="1"/>
  <c r="AF22" i="1"/>
  <c r="AF21" i="1"/>
  <c r="AF20" i="1"/>
  <c r="AF19" i="1"/>
  <c r="AF18" i="1"/>
  <c r="AF17" i="1"/>
  <c r="AF16" i="1"/>
  <c r="AF15" i="1"/>
  <c r="AF14" i="1"/>
  <c r="C69" i="2"/>
  <c r="D69" i="2" s="1"/>
  <c r="AB74" i="1"/>
  <c r="C67" i="2" s="1"/>
  <c r="D67" i="2" s="1"/>
  <c r="AC54" i="1"/>
  <c r="AC53" i="1"/>
  <c r="AC52" i="1"/>
  <c r="AC51" i="1"/>
  <c r="AC50" i="1"/>
  <c r="AC47" i="1"/>
  <c r="AC46" i="1"/>
  <c r="AC45" i="1"/>
  <c r="AC44" i="1"/>
  <c r="AC41" i="1"/>
  <c r="AC40" i="1"/>
  <c r="AC39" i="1"/>
  <c r="AC38" i="1"/>
  <c r="AC37" i="1"/>
  <c r="AC36" i="1"/>
  <c r="AC35" i="1"/>
  <c r="AC34" i="1"/>
  <c r="AC33" i="1"/>
  <c r="AC32" i="1"/>
  <c r="AC31" i="1"/>
  <c r="AC28" i="1"/>
  <c r="AC27" i="1"/>
  <c r="AC26" i="1"/>
  <c r="AC23" i="1"/>
  <c r="AC22" i="1"/>
  <c r="AC21" i="1"/>
  <c r="AC20" i="1"/>
  <c r="AC19" i="1"/>
  <c r="AC18" i="1"/>
  <c r="AC17" i="1"/>
  <c r="AC16" i="1"/>
  <c r="AC15" i="1"/>
  <c r="AC14" i="1"/>
  <c r="Y74" i="1"/>
  <c r="C59" i="2" s="1"/>
  <c r="D59" i="2" s="1"/>
  <c r="Z54" i="1"/>
  <c r="Z53" i="1"/>
  <c r="Z52" i="1"/>
  <c r="Z51" i="1"/>
  <c r="Z50" i="1"/>
  <c r="Z47" i="1"/>
  <c r="Z46" i="1"/>
  <c r="Z45" i="1"/>
  <c r="Z44" i="1"/>
  <c r="Z41" i="1"/>
  <c r="Z40" i="1"/>
  <c r="Z39" i="1"/>
  <c r="Z38" i="1"/>
  <c r="Z37" i="1"/>
  <c r="Z36" i="1"/>
  <c r="Z35" i="1"/>
  <c r="Z34" i="1"/>
  <c r="Z33" i="1"/>
  <c r="Y30" i="1" s="1"/>
  <c r="Z30" i="1" s="1"/>
  <c r="Z32" i="1"/>
  <c r="Z31" i="1"/>
  <c r="Z28" i="1"/>
  <c r="Z27" i="1"/>
  <c r="Z26" i="1"/>
  <c r="Z23" i="1"/>
  <c r="Z22" i="1"/>
  <c r="Z21" i="1"/>
  <c r="Z20" i="1"/>
  <c r="Z19" i="1"/>
  <c r="Z18" i="1"/>
  <c r="Z17" i="1"/>
  <c r="Z16" i="1"/>
  <c r="Z15" i="1"/>
  <c r="Z14" i="1"/>
  <c r="V74" i="1"/>
  <c r="C51" i="2" s="1"/>
  <c r="D51" i="2" s="1"/>
  <c r="W54" i="1"/>
  <c r="W53" i="1"/>
  <c r="W52" i="1"/>
  <c r="W51" i="1"/>
  <c r="W50" i="1"/>
  <c r="W47" i="1"/>
  <c r="W46" i="1"/>
  <c r="W45" i="1"/>
  <c r="W44" i="1"/>
  <c r="W41" i="1"/>
  <c r="W40" i="1"/>
  <c r="W39" i="1"/>
  <c r="W38" i="1"/>
  <c r="W37" i="1"/>
  <c r="W36" i="1"/>
  <c r="W35" i="1"/>
  <c r="W34" i="1"/>
  <c r="W33" i="1"/>
  <c r="W32" i="1"/>
  <c r="W31" i="1"/>
  <c r="W28" i="1"/>
  <c r="W27" i="1"/>
  <c r="W26" i="1"/>
  <c r="W23" i="1"/>
  <c r="W22" i="1"/>
  <c r="W21" i="1"/>
  <c r="W20" i="1"/>
  <c r="W19" i="1"/>
  <c r="W18" i="1"/>
  <c r="W17" i="1"/>
  <c r="W16" i="1"/>
  <c r="W15" i="1"/>
  <c r="W14" i="1"/>
  <c r="S74" i="1"/>
  <c r="C43" i="2" s="1"/>
  <c r="D43" i="2" s="1"/>
  <c r="T54" i="1"/>
  <c r="T53" i="1"/>
  <c r="T52" i="1"/>
  <c r="T51" i="1"/>
  <c r="T50" i="1"/>
  <c r="T47" i="1"/>
  <c r="T46" i="1"/>
  <c r="T45" i="1"/>
  <c r="T44" i="1"/>
  <c r="T41" i="1"/>
  <c r="T40" i="1"/>
  <c r="T39" i="1"/>
  <c r="T38" i="1"/>
  <c r="T37" i="1"/>
  <c r="T36" i="1"/>
  <c r="T35" i="1"/>
  <c r="T34" i="1"/>
  <c r="T33" i="1"/>
  <c r="T32" i="1"/>
  <c r="T31" i="1"/>
  <c r="T28" i="1"/>
  <c r="T27" i="1"/>
  <c r="T26" i="1"/>
  <c r="T23" i="1"/>
  <c r="T22" i="1"/>
  <c r="T21" i="1"/>
  <c r="T20" i="1"/>
  <c r="T19" i="1"/>
  <c r="T18" i="1"/>
  <c r="T17" i="1"/>
  <c r="T16" i="1"/>
  <c r="T15" i="1"/>
  <c r="T14" i="1"/>
  <c r="C37" i="2"/>
  <c r="D37" i="2" s="1"/>
  <c r="P74" i="1"/>
  <c r="C35" i="2" s="1"/>
  <c r="D35" i="2" s="1"/>
  <c r="Q54" i="1"/>
  <c r="Q53" i="1"/>
  <c r="Q52" i="1"/>
  <c r="Q51" i="1"/>
  <c r="Q50" i="1"/>
  <c r="Q47" i="1"/>
  <c r="Q46" i="1"/>
  <c r="Q45" i="1"/>
  <c r="Q44" i="1"/>
  <c r="Q41" i="1"/>
  <c r="Q40" i="1"/>
  <c r="Q39" i="1"/>
  <c r="Q38" i="1"/>
  <c r="Q37" i="1"/>
  <c r="Q36" i="1"/>
  <c r="Q35" i="1"/>
  <c r="Q34" i="1"/>
  <c r="Q33" i="1"/>
  <c r="Q32" i="1"/>
  <c r="Q31" i="1"/>
  <c r="Q28" i="1"/>
  <c r="Q27" i="1"/>
  <c r="Q26" i="1"/>
  <c r="Q23" i="1"/>
  <c r="Q22" i="1"/>
  <c r="Q21" i="1"/>
  <c r="Q20" i="1"/>
  <c r="Q19" i="1"/>
  <c r="Q18" i="1"/>
  <c r="Q17" i="1"/>
  <c r="Q16" i="1"/>
  <c r="Q15" i="1"/>
  <c r="Q14" i="1"/>
  <c r="M74" i="1"/>
  <c r="C27" i="2" s="1"/>
  <c r="D27" i="2" s="1"/>
  <c r="N54" i="1"/>
  <c r="N53" i="1"/>
  <c r="N52" i="1"/>
  <c r="N51" i="1"/>
  <c r="N50" i="1"/>
  <c r="N47" i="1"/>
  <c r="N46" i="1"/>
  <c r="N45" i="1"/>
  <c r="N44" i="1"/>
  <c r="N41" i="1"/>
  <c r="N40" i="1"/>
  <c r="N39" i="1"/>
  <c r="N38" i="1"/>
  <c r="N37" i="1"/>
  <c r="N36" i="1"/>
  <c r="N35" i="1"/>
  <c r="N34" i="1"/>
  <c r="N33" i="1"/>
  <c r="N32" i="1"/>
  <c r="N31" i="1"/>
  <c r="N28" i="1"/>
  <c r="N27" i="1"/>
  <c r="N26" i="1"/>
  <c r="N23" i="1"/>
  <c r="N22" i="1"/>
  <c r="N21" i="1"/>
  <c r="N20" i="1"/>
  <c r="N19" i="1"/>
  <c r="N18" i="1"/>
  <c r="N17" i="1"/>
  <c r="N16" i="1"/>
  <c r="N15" i="1"/>
  <c r="N14" i="1"/>
  <c r="C21" i="2"/>
  <c r="D21" i="2" s="1"/>
  <c r="J74" i="1"/>
  <c r="C19" i="2" s="1"/>
  <c r="D19" i="2" s="1"/>
  <c r="K54" i="1"/>
  <c r="K53" i="1"/>
  <c r="K52" i="1"/>
  <c r="K51" i="1"/>
  <c r="K50" i="1"/>
  <c r="K47" i="1"/>
  <c r="K46" i="1"/>
  <c r="K45" i="1"/>
  <c r="K44" i="1"/>
  <c r="K41" i="1"/>
  <c r="K40" i="1"/>
  <c r="K39" i="1"/>
  <c r="K38" i="1"/>
  <c r="K37" i="1"/>
  <c r="K36" i="1"/>
  <c r="K35" i="1"/>
  <c r="K34" i="1"/>
  <c r="K33" i="1"/>
  <c r="K32" i="1"/>
  <c r="K31" i="1"/>
  <c r="K28" i="1"/>
  <c r="K27" i="1"/>
  <c r="K26" i="1"/>
  <c r="K23" i="1"/>
  <c r="K22" i="1"/>
  <c r="K21" i="1"/>
  <c r="K20" i="1"/>
  <c r="K19" i="1"/>
  <c r="K18" i="1"/>
  <c r="K17" i="1"/>
  <c r="K16" i="1"/>
  <c r="K15" i="1"/>
  <c r="K14" i="1"/>
  <c r="G74" i="1"/>
  <c r="C11" i="2" s="1"/>
  <c r="D11" i="2" s="1"/>
  <c r="H54" i="1"/>
  <c r="H53" i="1"/>
  <c r="H52" i="1"/>
  <c r="H51" i="1"/>
  <c r="H50" i="1"/>
  <c r="H47" i="1"/>
  <c r="H46" i="1"/>
  <c r="H45" i="1"/>
  <c r="H44" i="1"/>
  <c r="H41" i="1"/>
  <c r="H40" i="1"/>
  <c r="H39" i="1"/>
  <c r="H38" i="1"/>
  <c r="H37" i="1"/>
  <c r="H36" i="1"/>
  <c r="H35" i="1"/>
  <c r="H34" i="1"/>
  <c r="H33" i="1"/>
  <c r="H32" i="1"/>
  <c r="H31" i="1"/>
  <c r="H28" i="1"/>
  <c r="H27" i="1"/>
  <c r="H26" i="1"/>
  <c r="H23" i="1"/>
  <c r="H22" i="1"/>
  <c r="H21" i="1"/>
  <c r="H20" i="1"/>
  <c r="H19" i="1"/>
  <c r="H18" i="1"/>
  <c r="H17" i="1"/>
  <c r="H16" i="1"/>
  <c r="H15" i="1"/>
  <c r="H14" i="1"/>
  <c r="B73" i="2"/>
  <c r="G11" i="2" s="1"/>
  <c r="B65" i="2"/>
  <c r="G10" i="2" s="1"/>
  <c r="B57" i="2"/>
  <c r="G9" i="2" s="1"/>
  <c r="B49" i="2"/>
  <c r="G8" i="2" s="1"/>
  <c r="B41" i="2"/>
  <c r="G7" i="2" s="1"/>
  <c r="C29" i="2"/>
  <c r="D29" i="2" s="1"/>
  <c r="C13" i="2"/>
  <c r="D13" i="2" s="1"/>
  <c r="B33" i="2"/>
  <c r="G6" i="2" s="1"/>
  <c r="B25" i="2"/>
  <c r="G5" i="2" s="1"/>
  <c r="B17" i="2"/>
  <c r="G4" i="2" s="1"/>
  <c r="B9" i="2"/>
  <c r="G3" i="2" s="1"/>
  <c r="C77" i="2"/>
  <c r="D77" i="2" s="1"/>
  <c r="C61" i="2"/>
  <c r="D61" i="2" s="1"/>
  <c r="C53" i="2"/>
  <c r="D53" i="2" s="1"/>
  <c r="C45" i="2"/>
  <c r="D45" i="2" s="1"/>
  <c r="E19" i="1"/>
  <c r="E14" i="1"/>
  <c r="E51" i="1"/>
  <c r="E52" i="1"/>
  <c r="E53" i="1"/>
  <c r="E54" i="1"/>
  <c r="E50" i="1"/>
  <c r="E45" i="1"/>
  <c r="E46" i="1"/>
  <c r="E47" i="1"/>
  <c r="E44" i="1"/>
  <c r="E32" i="1"/>
  <c r="E33" i="1"/>
  <c r="E34" i="1"/>
  <c r="E35" i="1"/>
  <c r="E36" i="1"/>
  <c r="E37" i="1"/>
  <c r="E38" i="1"/>
  <c r="E39" i="1"/>
  <c r="E40" i="1"/>
  <c r="E41" i="1"/>
  <c r="E31" i="1"/>
  <c r="E27" i="1"/>
  <c r="E28" i="1"/>
  <c r="E26" i="1"/>
  <c r="E23" i="1"/>
  <c r="E22" i="1"/>
  <c r="E21" i="1"/>
  <c r="E20" i="1"/>
  <c r="E18" i="1"/>
  <c r="E17" i="1"/>
  <c r="E16" i="1"/>
  <c r="E15" i="1"/>
  <c r="D74" i="1"/>
  <c r="C3" i="2" s="1"/>
  <c r="D3" i="2" s="1"/>
  <c r="C5" i="2"/>
  <c r="D5" i="2" s="1"/>
  <c r="B1" i="2"/>
  <c r="G2" i="2" s="1"/>
  <c r="S25" i="1" l="1"/>
  <c r="T25" i="1" s="1"/>
  <c r="M49" i="1"/>
  <c r="N49" i="1" s="1"/>
  <c r="P30" i="1"/>
  <c r="Q30" i="1" s="1"/>
  <c r="S43" i="1"/>
  <c r="T43" i="1" s="1"/>
  <c r="Y13" i="1"/>
  <c r="G49" i="1"/>
  <c r="H49" i="1" s="1"/>
  <c r="J13" i="1"/>
  <c r="J25" i="1"/>
  <c r="K25" i="1" s="1"/>
  <c r="J43" i="1"/>
  <c r="K43" i="1" s="1"/>
  <c r="P25" i="1"/>
  <c r="Q25" i="1" s="1"/>
  <c r="V25" i="1"/>
  <c r="W25" i="1" s="1"/>
  <c r="V43" i="1"/>
  <c r="W43" i="1" s="1"/>
  <c r="Y25" i="1"/>
  <c r="Z25" i="1" s="1"/>
  <c r="M25" i="1"/>
  <c r="N25" i="1" s="1"/>
  <c r="M43" i="1"/>
  <c r="N43" i="1" s="1"/>
  <c r="P13" i="1"/>
  <c r="P49" i="1"/>
  <c r="Q49" i="1" s="1"/>
  <c r="V49" i="1"/>
  <c r="W49" i="1" s="1"/>
  <c r="AE30" i="1"/>
  <c r="AF30" i="1" s="1"/>
  <c r="S49" i="1"/>
  <c r="T49" i="1" s="1"/>
  <c r="P43" i="1"/>
  <c r="Q43" i="1" s="1"/>
  <c r="AE49" i="1"/>
  <c r="AF49" i="1" s="1"/>
  <c r="G30" i="1"/>
  <c r="H30" i="1" s="1"/>
  <c r="M13" i="1"/>
  <c r="S13" i="1"/>
  <c r="V13" i="1"/>
  <c r="W13" i="1" s="1"/>
  <c r="W55" i="1" s="1"/>
  <c r="V75" i="1" s="1"/>
  <c r="AB30" i="1"/>
  <c r="AC30" i="1" s="1"/>
  <c r="AB49" i="1"/>
  <c r="AC49" i="1" s="1"/>
  <c r="AE25" i="1"/>
  <c r="AF25" i="1" s="1"/>
  <c r="Y49" i="1"/>
  <c r="Z49" i="1" s="1"/>
  <c r="G13" i="1"/>
  <c r="H13" i="1" s="1"/>
  <c r="G43" i="1"/>
  <c r="H43" i="1" s="1"/>
  <c r="G25" i="1"/>
  <c r="H25" i="1" s="1"/>
  <c r="Y43" i="1"/>
  <c r="Z43" i="1" s="1"/>
  <c r="AB25" i="1"/>
  <c r="AC25" i="1" s="1"/>
  <c r="J30" i="1"/>
  <c r="K30" i="1" s="1"/>
  <c r="J49" i="1"/>
  <c r="K49" i="1" s="1"/>
  <c r="M30" i="1"/>
  <c r="N30" i="1" s="1"/>
  <c r="S30" i="1"/>
  <c r="T30" i="1" s="1"/>
  <c r="V30" i="1"/>
  <c r="W30" i="1" s="1"/>
  <c r="AB13" i="1"/>
  <c r="AB43" i="1"/>
  <c r="AC43" i="1" s="1"/>
  <c r="AE43" i="1"/>
  <c r="AF43" i="1" s="1"/>
  <c r="AE13" i="1"/>
  <c r="AC13" i="1"/>
  <c r="Y55" i="1"/>
  <c r="Z13" i="1"/>
  <c r="T13" i="1"/>
  <c r="Q13" i="1"/>
  <c r="Q55" i="1" s="1"/>
  <c r="P75" i="1" s="1"/>
  <c r="K13" i="1"/>
  <c r="K55" i="1" s="1"/>
  <c r="J75" i="1" s="1"/>
  <c r="D13" i="1"/>
  <c r="E13" i="1" s="1"/>
  <c r="D43" i="1"/>
  <c r="E43" i="1" s="1"/>
  <c r="D49" i="1"/>
  <c r="E49" i="1" s="1"/>
  <c r="D30" i="1"/>
  <c r="E30" i="1" s="1"/>
  <c r="D25" i="1"/>
  <c r="E25" i="1" s="1"/>
  <c r="M55" i="1" l="1"/>
  <c r="P55" i="1"/>
  <c r="V55" i="1"/>
  <c r="J55" i="1"/>
  <c r="H55" i="1"/>
  <c r="G75" i="1" s="1"/>
  <c r="N13" i="1"/>
  <c r="N55" i="1" s="1"/>
  <c r="M75" i="1" s="1"/>
  <c r="G55" i="1"/>
  <c r="S55" i="1"/>
  <c r="T55" i="1"/>
  <c r="S75" i="1" s="1"/>
  <c r="Z55" i="1"/>
  <c r="Y75" i="1" s="1"/>
  <c r="AC55" i="1"/>
  <c r="AB75" i="1" s="1"/>
  <c r="AB55" i="1"/>
  <c r="AE55" i="1"/>
  <c r="AF13" i="1"/>
  <c r="AF55" i="1" s="1"/>
  <c r="AE75" i="1" s="1"/>
  <c r="C20" i="2"/>
  <c r="D20" i="2" s="1"/>
  <c r="D22" i="2" s="1"/>
  <c r="H4" i="2" s="1"/>
  <c r="E55" i="1"/>
  <c r="D55" i="1"/>
  <c r="C12" i="2" l="1"/>
  <c r="D12" i="2" s="1"/>
  <c r="D14" i="2" s="1"/>
  <c r="H3" i="2" s="1"/>
  <c r="D75" i="1"/>
  <c r="C4" i="2" s="1"/>
  <c r="D4" i="2" s="1"/>
  <c r="D6" i="2" s="1"/>
  <c r="H2" i="2" s="1"/>
  <c r="C36" i="2" l="1"/>
  <c r="D36" i="2" s="1"/>
  <c r="D38" i="2" s="1"/>
  <c r="H6" i="2" s="1"/>
  <c r="C28" i="2"/>
  <c r="D28" i="2" s="1"/>
  <c r="D30" i="2" s="1"/>
  <c r="H5" i="2" s="1"/>
  <c r="C44" i="2" l="1"/>
  <c r="D44" i="2" s="1"/>
  <c r="D46" i="2" s="1"/>
  <c r="H7" i="2" s="1"/>
  <c r="C52" i="2" l="1"/>
  <c r="D52" i="2" s="1"/>
  <c r="D54" i="2" s="1"/>
  <c r="H8" i="2" s="1"/>
  <c r="C60" i="2" l="1"/>
  <c r="D60" i="2" s="1"/>
  <c r="D62" i="2" s="1"/>
  <c r="H9" i="2" s="1"/>
  <c r="C76" i="2" l="1"/>
  <c r="D76" i="2" s="1"/>
  <c r="D78" i="2" s="1"/>
  <c r="H11" i="2" s="1"/>
  <c r="C68" i="2"/>
  <c r="D68" i="2" s="1"/>
  <c r="D70" i="2" s="1"/>
  <c r="H10" i="2" s="1"/>
</calcChain>
</file>

<file path=xl/comments1.xml><?xml version="1.0" encoding="utf-8"?>
<comments xmlns="http://schemas.openxmlformats.org/spreadsheetml/2006/main">
  <authors>
    <author>Busanello_C</author>
  </authors>
  <commentList>
    <comment ref="B1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Pontuação máxima permitida</t>
        </r>
      </text>
    </comment>
    <comment ref="D1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E1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G1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H1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J1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K1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M1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N1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P1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Q1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S1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T1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V1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W1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Y1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Z1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AB1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AC1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AE1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AF1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B2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Pontuação máxima permitida</t>
        </r>
      </text>
    </comment>
    <comment ref="D2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E2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G2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H2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J2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K2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M2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N2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P2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Q2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S2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T2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V2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W2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Y2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Z2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AB2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AC2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AE2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AF2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B30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Pontuação máxima permitida</t>
        </r>
      </text>
    </comment>
    <comment ref="D30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E30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G30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H30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J30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K30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M30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N30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P30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Q30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S30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T30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V30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W30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Y30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Z30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AB30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AC30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AE30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AF30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B4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Pontuação máxima permitida</t>
        </r>
      </text>
    </comment>
    <comment ref="D4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E4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G4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H4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J4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K4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M4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N4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P4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Q4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S4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T4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V4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W4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Y4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Z4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AB4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AC4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AE4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AF4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B49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Pontuação máxima permitida</t>
        </r>
      </text>
    </comment>
    <comment ref="D49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E49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G49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H49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J49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K49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M49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N49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P49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Q49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S49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T49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V49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W49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Y49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Z49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AB49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AC49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AE49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AF49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D5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pontuação do candidato</t>
        </r>
      </text>
    </comment>
    <comment ref="E5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proporção do candidato</t>
        </r>
      </text>
    </comment>
    <comment ref="G5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pontuação do candidato</t>
        </r>
      </text>
    </comment>
    <comment ref="H5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proporção do candidato</t>
        </r>
      </text>
    </comment>
    <comment ref="J5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pontuação do candidato</t>
        </r>
      </text>
    </comment>
    <comment ref="K5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proporção do candidato</t>
        </r>
      </text>
    </comment>
    <comment ref="M5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pontuação do candidato</t>
        </r>
      </text>
    </comment>
    <comment ref="N5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proporção do candidato</t>
        </r>
      </text>
    </comment>
    <comment ref="P5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pontuação do candidato</t>
        </r>
      </text>
    </comment>
    <comment ref="Q5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proporção do candidato</t>
        </r>
      </text>
    </comment>
    <comment ref="S5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pontuação do candidato</t>
        </r>
      </text>
    </comment>
    <comment ref="T5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proporção do candidato</t>
        </r>
      </text>
    </comment>
    <comment ref="V5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pontuação do candidato</t>
        </r>
      </text>
    </comment>
    <comment ref="W5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proporção do candidato</t>
        </r>
      </text>
    </comment>
    <comment ref="Y5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pontuação do candidato</t>
        </r>
      </text>
    </comment>
    <comment ref="Z5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proporção do candidato</t>
        </r>
      </text>
    </comment>
    <comment ref="AB5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pontuação do candidato</t>
        </r>
      </text>
    </comment>
    <comment ref="AC5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proporção do candidato</t>
        </r>
      </text>
    </comment>
    <comment ref="AE5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pontuação do candidato</t>
        </r>
      </text>
    </comment>
    <comment ref="AF5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proporção do candidato</t>
        </r>
      </text>
    </comment>
  </commentList>
</comments>
</file>

<file path=xl/comments2.xml><?xml version="1.0" encoding="utf-8"?>
<comments xmlns="http://schemas.openxmlformats.org/spreadsheetml/2006/main">
  <authors>
    <author>Busanello_C</author>
  </authors>
  <commentList>
    <comment ref="B14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Pontuação máxima permitida</t>
        </r>
      </text>
    </comment>
    <comment ref="C14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B28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Pontuação máxima permitida</t>
        </r>
      </text>
    </comment>
    <comment ref="C28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B3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Pontuação máxima permitida</t>
        </r>
      </text>
    </comment>
    <comment ref="C3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B46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Pontuação máxima permitida</t>
        </r>
      </text>
    </comment>
    <comment ref="C46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B52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Pontuação máxima permitida</t>
        </r>
      </text>
    </comment>
    <comment ref="C52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</commentList>
</comments>
</file>

<file path=xl/sharedStrings.xml><?xml version="1.0" encoding="utf-8"?>
<sst xmlns="http://schemas.openxmlformats.org/spreadsheetml/2006/main" count="251" uniqueCount="95">
  <si>
    <t xml:space="preserve">2. Análise de currículo </t>
  </si>
  <si>
    <t xml:space="preserve">3. Análise do Anteprojeto </t>
  </si>
  <si>
    <t>Peso</t>
  </si>
  <si>
    <t>Nota</t>
  </si>
  <si>
    <t>%</t>
  </si>
  <si>
    <t>1. Prova escrita (&lt; 6,0 Reprova)</t>
  </si>
  <si>
    <t>CLASSIFICAÇÃO</t>
  </si>
  <si>
    <t>Condidato</t>
  </si>
  <si>
    <t>Sub-Curriculo</t>
  </si>
  <si>
    <t>Sub-Prova</t>
  </si>
  <si>
    <t>Valor</t>
  </si>
  <si>
    <t>Quant.</t>
  </si>
  <si>
    <t>Máx.</t>
  </si>
  <si>
    <t>ARTIGOS EM PERIÓDICOS NA ÁREA - (10 pts/trabalho)</t>
  </si>
  <si>
    <t>EXTENSÃO RURAL (AGRONOMIA OU ÁREAS AFINS) - (5 pts/ano)</t>
  </si>
  <si>
    <t>PESQUISA (AGRONOMIA OU ÁREAS AFINS) - (5 pts/ano)</t>
  </si>
  <si>
    <t>ENSINO (DOCÊNCIA, ORIENTAÇÃO)-AGRONOMIA/AFINS  - (5 pts/ano)</t>
  </si>
  <si>
    <t>OUTRAS EXPERIÊNCIAS NA ÁREA - (4 pts/ano/evento)</t>
  </si>
  <si>
    <t>OUTRAS EXPERIÊNCIAS FORA ÁREA - (1 pt/ano/evento)</t>
  </si>
  <si>
    <t>CONGRESSOS, REUNIÕES CIENTÍFICAS, SEMINÁRIOS NA ÁREA - (2 pts/evento)</t>
  </si>
  <si>
    <t>CONGRESSOS, REUNIÕES CIENTÍFICAS, SEMINÁRIOS FORA ÁREA - (0,5 pt/evento)</t>
  </si>
  <si>
    <t>APRESENTAÇÃO DE TRABALHO (ORAL OU POSTER) NA ÁREA - (2 pts/apresentação)</t>
  </si>
  <si>
    <t>APRESENTAÇÃO DE TRABALHO (ORAL OU POSTER) FORA DA ÁREA - (2 pts/apresentação)</t>
  </si>
  <si>
    <t>CURSO NA ÁREA  - (Até 15hr – 1 pt/curso)</t>
  </si>
  <si>
    <t>CURSO NA ÁREA  - (15-30hr – 2 pts/curso)</t>
  </si>
  <si>
    <t>CURSO NA ÁREA  - (Mais 30hr – 4 pts/curso)</t>
  </si>
  <si>
    <t>CURSOS FORA DA ÁREA - (Até 15hr – 0,25 pt/curso)</t>
  </si>
  <si>
    <t>CURSOS FORA DA ÁREA - (15-30hr – 0,5 pt/curso)</t>
  </si>
  <si>
    <t>CURSOS FORA DA ÁREA - (Mais 30hr – 1 pt/curso)</t>
  </si>
  <si>
    <t>MONITORIA - (4 pts/semestre)</t>
  </si>
  <si>
    <t>PALESTRAS, CONFERENCIAS E CURSOS COMO MINISTRANTE NA ÁREA - (2 pts/evento)</t>
  </si>
  <si>
    <t>PALESTRAS, CONFERENCIAS E CURSOS COMO MINISTRANTE FORA ÁREA - (0,5 pt/evento)</t>
  </si>
  <si>
    <t>ESTÁGIOS EXTRA CURRICULARES NA ÁREA - (6 pts/ano)</t>
  </si>
  <si>
    <t>ESTÁGIOS EXTRA CURRICULARES FORA ÁREA - (3 pts/ano)</t>
  </si>
  <si>
    <t>BOLSAS DE INICIAÇÃO CIENTÍFICA OU SIMILAR (PET) - (10 pts/ano)</t>
  </si>
  <si>
    <t>BOLSAS DE APERFEIÇOAMENTO - (20 pts/ano)</t>
  </si>
  <si>
    <t>BOLSAS RECÉM MESTRE - (20 pts/ano)</t>
  </si>
  <si>
    <t>ARTIGOS EM PERIÓDICOS FORA DA ÁREA - (4 pts/trabalho)</t>
  </si>
  <si>
    <t>ARTIGOS EM PERIÓDICOS NA ÁREA – aceitos - (5 pts/trabalho)</t>
  </si>
  <si>
    <t>ARTIGOS EM PERIÓDICOS FORA DA ÁREA – aceitos - (2 pts/trabalho)</t>
  </si>
  <si>
    <t>TRABALHO COMPLETO EM ANAIS DE EVENTO NA ÁREA - (4 pts/trabalho)</t>
  </si>
  <si>
    <t>TRABALHO COMPLETO EM ANAIS DE EVENTO FORA DA ÁREA - (2 pts/trabalho)</t>
  </si>
  <si>
    <t>RESUMO EM ANAIS DE EVENTOS NA ÁREA - (2 pts/trabalho)</t>
  </si>
  <si>
    <t>RESUMO PUBLICADO FORA DA ÁREA - (1 pt/trabalho)</t>
  </si>
  <si>
    <t>OUTRAS PUBLICAÇÕES NA ÁREA - (2 pts/trabalho)</t>
  </si>
  <si>
    <t>OUTRAS PUBLICAÇÕES FORA DA ÁREA - (0,5 pt/trabalho)</t>
  </si>
  <si>
    <t>LIVRO NA ÁREA - (20 pts/livro)</t>
  </si>
  <si>
    <t>CAPÍTULO DE LIVRO NA ÁREA - (10 pts/capítulo)</t>
  </si>
  <si>
    <t>AVALIADOR 1</t>
  </si>
  <si>
    <t>AVALIADOR 2</t>
  </si>
  <si>
    <t>AVALIADOR 3</t>
  </si>
  <si>
    <t>Sub-Anteprojeto</t>
  </si>
  <si>
    <t>Candidatos1</t>
  </si>
  <si>
    <t>Candidatos2</t>
  </si>
  <si>
    <t>Candidatos3</t>
  </si>
  <si>
    <t>Candidatos4</t>
  </si>
  <si>
    <t>Candidatos5</t>
  </si>
  <si>
    <t>Candidatos6</t>
  </si>
  <si>
    <t>Candidatos7</t>
  </si>
  <si>
    <t>Candidatos8</t>
  </si>
  <si>
    <t>Candidatos9</t>
  </si>
  <si>
    <t>Candidatos10</t>
  </si>
  <si>
    <t>Exemplo4</t>
  </si>
  <si>
    <t>Exemplo5</t>
  </si>
  <si>
    <t>Exemplo6</t>
  </si>
  <si>
    <t>Exemplo7</t>
  </si>
  <si>
    <t>Exemplo8</t>
  </si>
  <si>
    <t>Exemplo9</t>
  </si>
  <si>
    <t>Exemplo10</t>
  </si>
  <si>
    <t>Nome1</t>
  </si>
  <si>
    <t>Nome2</t>
  </si>
  <si>
    <t>Nome3</t>
  </si>
  <si>
    <t>CLAREZA E OBJETIVIDADE DO PROBLEMA</t>
  </si>
  <si>
    <t>VIABILIDADE E RELEVANCIA DA PROPOSTA</t>
  </si>
  <si>
    <t>ADEQUAÇÃO DA PROPOSTA AS LINHAS DO PROGRAMA</t>
  </si>
  <si>
    <t>B1)PRODUÇÃO CIENTIFICA (Equivalente 30%)</t>
  </si>
  <si>
    <t>B2)BOLSAS (Equivalente 20%)</t>
  </si>
  <si>
    <t>B3)OUTRAS ATIVIDADES (Equivalente 20%)</t>
  </si>
  <si>
    <t>B4)PARTICIPAÇÃO EM EVENTOS CIENTÍFICOS (Equivalente 20%)</t>
  </si>
  <si>
    <t>B5)EXPERIENCIA PROFISSIONAL (Equivalente 10%)</t>
  </si>
  <si>
    <r>
      <t xml:space="preserve">A)PROVA ESCRITA (Peso 5) </t>
    </r>
    <r>
      <rPr>
        <sz val="11"/>
        <color theme="1"/>
        <rFont val="Arial"/>
        <family val="2"/>
      </rPr>
      <t>- Destinado a banca avaliadora</t>
    </r>
  </si>
  <si>
    <t xml:space="preserve">B) PONTUAÇÃO CURRICULUM (Peso 4) </t>
  </si>
  <si>
    <t>Candidato: ____________________________________________________________</t>
  </si>
  <si>
    <t>Avaliador 1</t>
  </si>
  <si>
    <t>Avaliador 2</t>
  </si>
  <si>
    <t>Avaliador 3</t>
  </si>
  <si>
    <t>C)ANTEPROJETO (Peso 1)  - Destinado a banca avaliadora</t>
  </si>
  <si>
    <t>MINISTÉRIO DA EDUCAÇÃO
UNIVERSIDADE FEDERAL DE PELOTAS
PROGRAMA DE PÓS-GRADUAÇÃO EM AGRONOMIA</t>
  </si>
  <si>
    <t>ARTIGOS EM PERIÓDICOS NA ÁREA (Publicado ou aceito) - (10 pts/trabalho)</t>
  </si>
  <si>
    <t>ARTIGOS EM PERIÓDICOS FORA DA ÁREA (Publicado ou aceito) - (4 pts/trabalho)</t>
  </si>
  <si>
    <t>CLAREZA - (1 pt)</t>
  </si>
  <si>
    <t>CARACTERIZAÇÃO DO PROBLEMA - (1 pt)</t>
  </si>
  <si>
    <t>HIPÓTESE - (1 pt)</t>
  </si>
  <si>
    <t>RELEVÂNCIA POTENCIAL DO PROBLEMA A SER ESTUDADO - (2 pts)</t>
  </si>
  <si>
    <t>ARGUIÇÃO ORAL REFERENTE AO PLANO DE TRABALHO - (5 pts)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</si>
</sst>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FFFF0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FF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5" xfId="0" applyFont="1" applyBorder="1" applyAlignment="1" applyProtection="1">
      <alignment wrapText="1"/>
    </xf>
    <xf numFmtId="0" fontId="0" fillId="0" borderId="0" xfId="0" applyFont="1" applyBorder="1" applyAlignment="1" applyProtection="1">
      <alignment wrapText="1"/>
    </xf>
    <xf numFmtId="0" fontId="2" fillId="2" borderId="6" xfId="0" applyFont="1" applyFill="1" applyBorder="1"/>
    <xf numFmtId="0" fontId="0" fillId="5" borderId="6" xfId="0" applyFill="1" applyBorder="1"/>
    <xf numFmtId="43" fontId="0" fillId="0" borderId="0" xfId="1" applyFont="1"/>
    <xf numFmtId="43" fontId="0" fillId="5" borderId="6" xfId="0" applyNumberFormat="1" applyFill="1" applyBorder="1"/>
    <xf numFmtId="43" fontId="0" fillId="5" borderId="11" xfId="1" applyFont="1" applyFill="1" applyBorder="1"/>
    <xf numFmtId="43" fontId="0" fillId="5" borderId="3" xfId="1" applyFont="1" applyFill="1" applyBorder="1"/>
    <xf numFmtId="0" fontId="4" fillId="7" borderId="0" xfId="0" applyFont="1" applyFill="1" applyBorder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right" indent="1"/>
    </xf>
    <xf numFmtId="43" fontId="4" fillId="7" borderId="0" xfId="1" applyFont="1" applyFill="1" applyBorder="1"/>
    <xf numFmtId="0" fontId="4" fillId="7" borderId="0" xfId="0" applyFont="1" applyFill="1" applyBorder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left" vertical="center"/>
    </xf>
    <xf numFmtId="0" fontId="0" fillId="7" borderId="0" xfId="0" applyFont="1" applyFill="1"/>
    <xf numFmtId="0" fontId="6" fillId="0" borderId="0" xfId="0" applyFont="1" applyAlignment="1">
      <alignment horizontal="left" vertical="center"/>
    </xf>
    <xf numFmtId="0" fontId="0" fillId="7" borderId="0" xfId="0" applyFont="1" applyFill="1" applyBorder="1"/>
    <xf numFmtId="0" fontId="5" fillId="7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0" fillId="7" borderId="8" xfId="0" applyFont="1" applyFill="1" applyBorder="1"/>
    <xf numFmtId="0" fontId="0" fillId="5" borderId="4" xfId="0" applyFont="1" applyFill="1" applyBorder="1"/>
    <xf numFmtId="0" fontId="5" fillId="0" borderId="20" xfId="0" applyFont="1" applyBorder="1" applyAlignment="1">
      <alignment vertical="center" wrapText="1"/>
    </xf>
    <xf numFmtId="0" fontId="5" fillId="5" borderId="0" xfId="0" applyFont="1" applyFill="1" applyBorder="1" applyAlignment="1">
      <alignment vertical="center" wrapText="1"/>
    </xf>
    <xf numFmtId="0" fontId="0" fillId="6" borderId="14" xfId="0" applyFont="1" applyFill="1" applyBorder="1"/>
    <xf numFmtId="0" fontId="5" fillId="0" borderId="6" xfId="0" applyFont="1" applyBorder="1" applyAlignment="1">
      <alignment vertical="center" wrapText="1"/>
    </xf>
    <xf numFmtId="0" fontId="0" fillId="6" borderId="16" xfId="0" applyFont="1" applyFill="1" applyBorder="1"/>
    <xf numFmtId="0" fontId="0" fillId="5" borderId="3" xfId="0" applyFont="1" applyFill="1" applyBorder="1"/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/>
    <xf numFmtId="0" fontId="0" fillId="5" borderId="9" xfId="0" applyFont="1" applyFill="1" applyBorder="1"/>
    <xf numFmtId="0" fontId="0" fillId="5" borderId="10" xfId="0" applyFont="1" applyFill="1" applyBorder="1"/>
    <xf numFmtId="0" fontId="3" fillId="0" borderId="18" xfId="0" applyFont="1" applyBorder="1"/>
    <xf numFmtId="0" fontId="3" fillId="0" borderId="1" xfId="0" applyFont="1" applyBorder="1"/>
    <xf numFmtId="0" fontId="8" fillId="7" borderId="0" xfId="0" applyFont="1" applyFill="1" applyBorder="1"/>
    <xf numFmtId="43" fontId="0" fillId="5" borderId="6" xfId="1" applyFont="1" applyFill="1" applyBorder="1"/>
    <xf numFmtId="0" fontId="0" fillId="5" borderId="4" xfId="0" applyFont="1" applyFill="1" applyBorder="1" applyAlignment="1" applyProtection="1">
      <alignment wrapText="1"/>
    </xf>
    <xf numFmtId="0" fontId="0" fillId="5" borderId="3" xfId="0" applyFont="1" applyFill="1" applyBorder="1" applyAlignment="1" applyProtection="1">
      <alignment wrapText="1"/>
    </xf>
    <xf numFmtId="0" fontId="0" fillId="5" borderId="8" xfId="0" applyFont="1" applyFill="1" applyBorder="1" applyAlignment="1" applyProtection="1">
      <alignment wrapText="1"/>
    </xf>
    <xf numFmtId="43" fontId="3" fillId="4" borderId="24" xfId="1" applyFont="1" applyFill="1" applyBorder="1"/>
    <xf numFmtId="43" fontId="3" fillId="4" borderId="15" xfId="1" applyFont="1" applyFill="1" applyBorder="1"/>
    <xf numFmtId="43" fontId="3" fillId="4" borderId="17" xfId="1" applyFont="1" applyFill="1" applyBorder="1"/>
    <xf numFmtId="0" fontId="3" fillId="4" borderId="23" xfId="0" applyFont="1" applyFill="1" applyBorder="1"/>
    <xf numFmtId="0" fontId="3" fillId="4" borderId="14" xfId="0" applyFont="1" applyFill="1" applyBorder="1"/>
    <xf numFmtId="0" fontId="3" fillId="4" borderId="16" xfId="0" applyFont="1" applyFill="1" applyBorder="1"/>
    <xf numFmtId="0" fontId="11" fillId="0" borderId="21" xfId="0" applyFont="1" applyBorder="1"/>
    <xf numFmtId="0" fontId="11" fillId="0" borderId="22" xfId="0" applyFont="1" applyBorder="1"/>
    <xf numFmtId="0" fontId="7" fillId="2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vertical="center" wrapText="1"/>
    </xf>
    <xf numFmtId="0" fontId="0" fillId="8" borderId="1" xfId="0" applyFont="1" applyFill="1" applyBorder="1"/>
    <xf numFmtId="0" fontId="5" fillId="8" borderId="1" xfId="0" applyFont="1" applyFill="1" applyBorder="1" applyAlignment="1">
      <alignment vertical="center" wrapText="1"/>
    </xf>
    <xf numFmtId="0" fontId="0" fillId="6" borderId="26" xfId="0" applyFont="1" applyFill="1" applyBorder="1" applyAlignment="1">
      <alignment horizontal="right" indent="1"/>
    </xf>
    <xf numFmtId="0" fontId="0" fillId="6" borderId="27" xfId="0" applyFont="1" applyFill="1" applyBorder="1" applyAlignment="1">
      <alignment horizontal="right" indent="1"/>
    </xf>
    <xf numFmtId="0" fontId="0" fillId="6" borderId="28" xfId="0" applyFont="1" applyFill="1" applyBorder="1" applyAlignment="1">
      <alignment horizontal="right" indent="1"/>
    </xf>
    <xf numFmtId="0" fontId="0" fillId="5" borderId="29" xfId="0" applyFont="1" applyFill="1" applyBorder="1" applyAlignment="1" applyProtection="1">
      <alignment wrapText="1"/>
    </xf>
    <xf numFmtId="0" fontId="5" fillId="0" borderId="23" xfId="0" applyFont="1" applyBorder="1" applyAlignment="1">
      <alignment vertical="center" wrapText="1"/>
    </xf>
    <xf numFmtId="0" fontId="0" fillId="6" borderId="27" xfId="0" applyFont="1" applyFill="1" applyBorder="1"/>
    <xf numFmtId="0" fontId="5" fillId="0" borderId="14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5" borderId="25" xfId="0" applyFont="1" applyFill="1" applyBorder="1" applyAlignment="1">
      <alignment vertical="center" wrapText="1"/>
    </xf>
    <xf numFmtId="0" fontId="0" fillId="6" borderId="28" xfId="0" applyFont="1" applyFill="1" applyBorder="1"/>
    <xf numFmtId="0" fontId="0" fillId="5" borderId="30" xfId="0" applyFont="1" applyFill="1" applyBorder="1"/>
    <xf numFmtId="0" fontId="5" fillId="0" borderId="12" xfId="0" applyFont="1" applyBorder="1" applyAlignment="1">
      <alignment vertical="center" wrapText="1"/>
    </xf>
    <xf numFmtId="0" fontId="0" fillId="0" borderId="1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6" borderId="12" xfId="0" applyFont="1" applyFill="1" applyBorder="1" applyAlignment="1">
      <alignment horizontal="right"/>
    </xf>
    <xf numFmtId="0" fontId="0" fillId="6" borderId="13" xfId="0" applyFont="1" applyFill="1" applyBorder="1" applyAlignment="1">
      <alignment horizontal="right"/>
    </xf>
    <xf numFmtId="0" fontId="0" fillId="6" borderId="14" xfId="0" applyFont="1" applyFill="1" applyBorder="1" applyAlignment="1">
      <alignment horizontal="right"/>
    </xf>
    <xf numFmtId="0" fontId="0" fillId="6" borderId="15" xfId="0" applyFont="1" applyFill="1" applyBorder="1" applyAlignment="1">
      <alignment horizontal="right"/>
    </xf>
    <xf numFmtId="0" fontId="0" fillId="6" borderId="16" xfId="0" applyFont="1" applyFill="1" applyBorder="1" applyAlignment="1">
      <alignment horizontal="right"/>
    </xf>
    <xf numFmtId="0" fontId="0" fillId="6" borderId="17" xfId="0" applyFont="1" applyFill="1" applyBorder="1" applyAlignment="1">
      <alignment horizontal="right"/>
    </xf>
    <xf numFmtId="43" fontId="0" fillId="5" borderId="9" xfId="1" applyFont="1" applyFill="1" applyBorder="1" applyAlignment="1">
      <alignment horizontal="right"/>
    </xf>
    <xf numFmtId="43" fontId="0" fillId="5" borderId="10" xfId="1" applyFont="1" applyFill="1" applyBorder="1" applyAlignment="1">
      <alignment horizontal="right"/>
    </xf>
    <xf numFmtId="43" fontId="0" fillId="5" borderId="8" xfId="1" applyFont="1" applyFill="1" applyBorder="1" applyAlignment="1">
      <alignment horizontal="center"/>
    </xf>
    <xf numFmtId="43" fontId="0" fillId="5" borderId="4" xfId="1" applyFont="1" applyFill="1" applyBorder="1" applyAlignment="1">
      <alignment horizontal="center"/>
    </xf>
    <xf numFmtId="43" fontId="0" fillId="5" borderId="11" xfId="1" applyFont="1" applyFill="1" applyBorder="1" applyAlignment="1">
      <alignment horizontal="right"/>
    </xf>
    <xf numFmtId="43" fontId="0" fillId="5" borderId="3" xfId="1" applyFont="1" applyFill="1" applyBorder="1" applyAlignment="1">
      <alignment horizontal="right"/>
    </xf>
    <xf numFmtId="0" fontId="0" fillId="6" borderId="11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right" indent="1"/>
    </xf>
    <xf numFmtId="0" fontId="0" fillId="6" borderId="13" xfId="0" applyFont="1" applyFill="1" applyBorder="1" applyAlignment="1">
      <alignment horizontal="right" indent="1"/>
    </xf>
    <xf numFmtId="0" fontId="0" fillId="6" borderId="14" xfId="0" applyFont="1" applyFill="1" applyBorder="1" applyAlignment="1">
      <alignment horizontal="right" indent="1"/>
    </xf>
    <xf numFmtId="0" fontId="0" fillId="6" borderId="15" xfId="0" applyFont="1" applyFill="1" applyBorder="1" applyAlignment="1">
      <alignment horizontal="right" indent="1"/>
    </xf>
    <xf numFmtId="0" fontId="0" fillId="6" borderId="16" xfId="0" applyFont="1" applyFill="1" applyBorder="1" applyAlignment="1">
      <alignment horizontal="right" indent="1"/>
    </xf>
    <xf numFmtId="0" fontId="0" fillId="6" borderId="17" xfId="0" applyFont="1" applyFill="1" applyBorder="1" applyAlignment="1">
      <alignment horizontal="right" inden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0" fillId="0" borderId="6" xfId="0" applyFont="1" applyBorder="1" applyAlignment="1" applyProtection="1">
      <alignment horizontal="center" wrapText="1"/>
    </xf>
    <xf numFmtId="0" fontId="3" fillId="5" borderId="7" xfId="0" applyFont="1" applyFill="1" applyBorder="1" applyAlignment="1">
      <alignment horizontal="left"/>
    </xf>
    <xf numFmtId="0" fontId="5" fillId="0" borderId="3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37" xfId="0" applyFont="1" applyBorder="1" applyAlignment="1" applyProtection="1">
      <alignment horizontal="center" wrapText="1"/>
    </xf>
    <xf numFmtId="0" fontId="0" fillId="0" borderId="5" xfId="0" applyFont="1" applyBorder="1" applyAlignment="1" applyProtection="1">
      <alignment horizontal="center" wrapText="1"/>
    </xf>
    <xf numFmtId="0" fontId="0" fillId="0" borderId="38" xfId="0" applyFont="1" applyBorder="1" applyAlignment="1" applyProtection="1">
      <alignment horizontal="center" wrapText="1"/>
    </xf>
    <xf numFmtId="0" fontId="0" fillId="0" borderId="31" xfId="0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horizontal="center" wrapText="1"/>
    </xf>
    <xf numFmtId="0" fontId="0" fillId="0" borderId="39" xfId="0" applyFont="1" applyBorder="1" applyAlignment="1" applyProtection="1">
      <alignment horizontal="center" wrapText="1"/>
    </xf>
    <xf numFmtId="0" fontId="0" fillId="0" borderId="40" xfId="0" applyFont="1" applyBorder="1" applyAlignment="1" applyProtection="1">
      <alignment horizontal="center" wrapText="1"/>
    </xf>
    <xf numFmtId="0" fontId="0" fillId="0" borderId="7" xfId="0" applyFont="1" applyBorder="1" applyAlignment="1" applyProtection="1">
      <alignment horizontal="center" wrapText="1"/>
    </xf>
    <xf numFmtId="0" fontId="0" fillId="0" borderId="41" xfId="0" applyFont="1" applyBorder="1" applyAlignment="1" applyProtection="1">
      <alignment horizontal="center" wrapText="1"/>
    </xf>
    <xf numFmtId="0" fontId="5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5" xfId="0" applyFont="1" applyFill="1" applyBorder="1" applyAlignment="1">
      <alignment horizontal="left" vertical="center" wrapText="1"/>
    </xf>
    <xf numFmtId="0" fontId="7" fillId="2" borderId="36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77765</xdr:colOff>
      <xdr:row>0</xdr:row>
      <xdr:rowOff>91840</xdr:rowOff>
    </xdr:from>
    <xdr:to>
      <xdr:col>0</xdr:col>
      <xdr:colOff>733424</xdr:colOff>
      <xdr:row>3</xdr:row>
      <xdr:rowOff>168002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765" y="91840"/>
          <a:ext cx="655659" cy="64766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106340</xdr:colOff>
      <xdr:row>0</xdr:row>
      <xdr:rowOff>72790</xdr:rowOff>
    </xdr:from>
    <xdr:to>
      <xdr:col>0</xdr:col>
      <xdr:colOff>761999</xdr:colOff>
      <xdr:row>3</xdr:row>
      <xdr:rowOff>148952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340" y="72790"/>
          <a:ext cx="655659" cy="64766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78"/>
  <sheetViews>
    <sheetView tabSelected="1" zoomScaleNormal="100" workbookViewId="0">
      <pane xSplit="3" ySplit="12" topLeftCell="D52" activePane="bottomRight" state="frozen"/>
      <selection pane="topRight" activeCell="D1" sqref="D1"/>
      <selection pane="bottomLeft" activeCell="A13" sqref="A13"/>
      <selection pane="bottomRight" activeCell="AE76" sqref="AE76:AF76"/>
    </sheetView>
  </sheetViews>
  <sheetFormatPr defaultRowHeight="15" x14ac:dyDescent="0.2"/>
  <cols>
    <col min="1" max="1" width="57.5546875" style="14" customWidth="1"/>
    <col min="2" max="2" width="7.5546875" style="14" bestFit="1" customWidth="1"/>
    <col min="3" max="3" width="1.77734375" style="16" customWidth="1"/>
    <col min="4" max="4" width="8.77734375" style="14" customWidth="1"/>
    <col min="5" max="5" width="6.5546875" style="14" customWidth="1"/>
    <col min="6" max="6" width="1.77734375" style="9" customWidth="1"/>
    <col min="7" max="7" width="8.77734375" style="14" customWidth="1"/>
    <col min="8" max="8" width="6.5546875" style="14" customWidth="1"/>
    <col min="9" max="9" width="1.77734375" style="9" customWidth="1"/>
    <col min="10" max="10" width="8.77734375" style="14" customWidth="1"/>
    <col min="11" max="11" width="6.5546875" style="14" customWidth="1"/>
    <col min="12" max="12" width="1.77734375" style="9" customWidth="1"/>
    <col min="13" max="13" width="8.77734375" style="14" customWidth="1"/>
    <col min="14" max="14" width="6.5546875" style="14" customWidth="1"/>
    <col min="15" max="15" width="1.77734375" style="9" customWidth="1"/>
    <col min="16" max="16" width="8.77734375" style="14" customWidth="1"/>
    <col min="17" max="17" width="6.5546875" style="14" customWidth="1"/>
    <col min="18" max="18" width="1.77734375" style="9" customWidth="1"/>
    <col min="19" max="19" width="8.77734375" style="14" customWidth="1"/>
    <col min="20" max="20" width="6.5546875" style="14" customWidth="1"/>
    <col min="21" max="21" width="1.77734375" style="9" customWidth="1"/>
    <col min="22" max="22" width="8.77734375" style="14" customWidth="1"/>
    <col min="23" max="23" width="6.5546875" style="14" customWidth="1"/>
    <col min="24" max="24" width="1.77734375" style="9" customWidth="1"/>
    <col min="25" max="25" width="8.77734375" style="14" customWidth="1"/>
    <col min="26" max="26" width="6.5546875" style="14" customWidth="1"/>
    <col min="27" max="27" width="1.77734375" style="9" customWidth="1"/>
    <col min="28" max="28" width="8.77734375" style="14" customWidth="1"/>
    <col min="29" max="29" width="6.5546875" style="14" customWidth="1"/>
    <col min="30" max="30" width="1.77734375" style="9" customWidth="1"/>
    <col min="31" max="31" width="8.77734375" style="14" customWidth="1"/>
    <col min="32" max="32" width="6.5546875" style="14" customWidth="1"/>
    <col min="33" max="33" width="1.77734375" style="9" customWidth="1"/>
    <col min="34" max="16384" width="8.88671875" style="14"/>
  </cols>
  <sheetData>
    <row r="1" spans="1:33" ht="15" customHeight="1" x14ac:dyDescent="0.2">
      <c r="A1" s="104" t="s">
        <v>87</v>
      </c>
      <c r="B1" s="104"/>
      <c r="C1" s="10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">
      <c r="A2" s="104"/>
      <c r="B2" s="104"/>
      <c r="C2" s="10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x14ac:dyDescent="0.2">
      <c r="A3" s="104"/>
      <c r="B3" s="104"/>
      <c r="C3" s="10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5.75" thickBot="1" x14ac:dyDescent="0.25">
      <c r="A4" s="104"/>
      <c r="B4" s="104"/>
      <c r="C4" s="10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75" thickBot="1" x14ac:dyDescent="0.25">
      <c r="A5" s="15"/>
      <c r="D5" s="67" t="s">
        <v>52</v>
      </c>
      <c r="E5" s="68"/>
      <c r="F5" s="10"/>
      <c r="G5" s="67" t="s">
        <v>53</v>
      </c>
      <c r="H5" s="68"/>
      <c r="I5" s="10"/>
      <c r="J5" s="67" t="s">
        <v>54</v>
      </c>
      <c r="K5" s="68"/>
      <c r="L5" s="10"/>
      <c r="M5" s="67" t="s">
        <v>55</v>
      </c>
      <c r="N5" s="68"/>
      <c r="O5" s="10"/>
      <c r="P5" s="67" t="s">
        <v>56</v>
      </c>
      <c r="Q5" s="68"/>
      <c r="R5" s="10"/>
      <c r="S5" s="67" t="s">
        <v>57</v>
      </c>
      <c r="T5" s="68"/>
      <c r="U5" s="10"/>
      <c r="V5" s="67" t="s">
        <v>58</v>
      </c>
      <c r="W5" s="68"/>
      <c r="X5" s="10"/>
      <c r="Y5" s="67" t="s">
        <v>59</v>
      </c>
      <c r="Z5" s="68"/>
      <c r="AA5" s="10"/>
      <c r="AB5" s="67" t="s">
        <v>60</v>
      </c>
      <c r="AC5" s="68"/>
      <c r="AD5" s="10"/>
      <c r="AE5" s="67" t="s">
        <v>61</v>
      </c>
      <c r="AF5" s="69"/>
      <c r="AG5" s="10"/>
    </row>
    <row r="6" spans="1:33" ht="15.75" thickBot="1" x14ac:dyDescent="0.25">
      <c r="A6" s="17"/>
      <c r="D6" s="82" t="s">
        <v>69</v>
      </c>
      <c r="E6" s="83"/>
      <c r="F6" s="10"/>
      <c r="G6" s="82" t="s">
        <v>70</v>
      </c>
      <c r="H6" s="83"/>
      <c r="I6" s="10"/>
      <c r="J6" s="82" t="s">
        <v>71</v>
      </c>
      <c r="K6" s="83"/>
      <c r="L6" s="10"/>
      <c r="M6" s="82" t="s">
        <v>62</v>
      </c>
      <c r="N6" s="83"/>
      <c r="O6" s="10"/>
      <c r="P6" s="82" t="s">
        <v>63</v>
      </c>
      <c r="Q6" s="83"/>
      <c r="R6" s="10"/>
      <c r="S6" s="82" t="s">
        <v>64</v>
      </c>
      <c r="T6" s="83"/>
      <c r="U6" s="10"/>
      <c r="V6" s="82" t="s">
        <v>65</v>
      </c>
      <c r="W6" s="83"/>
      <c r="X6" s="10"/>
      <c r="Y6" s="82" t="s">
        <v>66</v>
      </c>
      <c r="Z6" s="83"/>
      <c r="AA6" s="10"/>
      <c r="AB6" s="82" t="s">
        <v>67</v>
      </c>
      <c r="AC6" s="83"/>
      <c r="AD6" s="10"/>
      <c r="AE6" s="82" t="s">
        <v>68</v>
      </c>
      <c r="AF6" s="83"/>
      <c r="AG6" s="10"/>
    </row>
    <row r="7" spans="1:33" ht="15.75" thickBot="1" x14ac:dyDescent="0.25">
      <c r="A7" s="102" t="s">
        <v>80</v>
      </c>
      <c r="B7" s="103"/>
    </row>
    <row r="8" spans="1:33" x14ac:dyDescent="0.2">
      <c r="A8" s="90" t="s">
        <v>48</v>
      </c>
      <c r="B8" s="91"/>
      <c r="C8" s="19"/>
      <c r="D8" s="84"/>
      <c r="E8" s="85"/>
      <c r="F8" s="11"/>
      <c r="G8" s="84"/>
      <c r="H8" s="85"/>
      <c r="I8" s="11"/>
      <c r="J8" s="84"/>
      <c r="K8" s="85"/>
      <c r="L8" s="11"/>
      <c r="M8" s="84"/>
      <c r="N8" s="85"/>
      <c r="O8" s="11"/>
      <c r="P8" s="84"/>
      <c r="Q8" s="85"/>
      <c r="R8" s="11"/>
      <c r="S8" s="84"/>
      <c r="T8" s="85"/>
      <c r="U8" s="11"/>
      <c r="V8" s="84"/>
      <c r="W8" s="85"/>
      <c r="X8" s="11"/>
      <c r="Y8" s="84"/>
      <c r="Z8" s="85"/>
      <c r="AA8" s="11"/>
      <c r="AB8" s="84"/>
      <c r="AC8" s="85"/>
      <c r="AD8" s="11"/>
      <c r="AE8" s="84"/>
      <c r="AF8" s="85"/>
      <c r="AG8" s="11"/>
    </row>
    <row r="9" spans="1:33" x14ac:dyDescent="0.2">
      <c r="A9" s="92" t="s">
        <v>49</v>
      </c>
      <c r="B9" s="93"/>
      <c r="C9" s="19"/>
      <c r="D9" s="86"/>
      <c r="E9" s="87"/>
      <c r="F9" s="11"/>
      <c r="G9" s="86"/>
      <c r="H9" s="87"/>
      <c r="I9" s="11"/>
      <c r="J9" s="86"/>
      <c r="K9" s="87"/>
      <c r="L9" s="11"/>
      <c r="M9" s="86"/>
      <c r="N9" s="87"/>
      <c r="O9" s="11"/>
      <c r="P9" s="86"/>
      <c r="Q9" s="87"/>
      <c r="R9" s="11"/>
      <c r="S9" s="86"/>
      <c r="T9" s="87"/>
      <c r="U9" s="11"/>
      <c r="V9" s="86"/>
      <c r="W9" s="87"/>
      <c r="X9" s="11"/>
      <c r="Y9" s="86"/>
      <c r="Z9" s="87"/>
      <c r="AA9" s="11"/>
      <c r="AB9" s="86"/>
      <c r="AC9" s="87"/>
      <c r="AD9" s="11"/>
      <c r="AE9" s="86"/>
      <c r="AF9" s="87"/>
      <c r="AG9" s="11"/>
    </row>
    <row r="10" spans="1:33" ht="15.75" thickBot="1" x14ac:dyDescent="0.25">
      <c r="A10" s="94" t="s">
        <v>50</v>
      </c>
      <c r="B10" s="95"/>
      <c r="C10" s="19"/>
      <c r="D10" s="88"/>
      <c r="E10" s="89"/>
      <c r="F10" s="11"/>
      <c r="G10" s="88"/>
      <c r="H10" s="89"/>
      <c r="I10" s="11"/>
      <c r="J10" s="88"/>
      <c r="K10" s="89"/>
      <c r="L10" s="11"/>
      <c r="M10" s="88"/>
      <c r="N10" s="89"/>
      <c r="O10" s="11"/>
      <c r="P10" s="88"/>
      <c r="Q10" s="89"/>
      <c r="R10" s="11"/>
      <c r="S10" s="88"/>
      <c r="T10" s="89"/>
      <c r="U10" s="11"/>
      <c r="V10" s="88"/>
      <c r="W10" s="89"/>
      <c r="X10" s="11"/>
      <c r="Y10" s="88"/>
      <c r="Z10" s="89"/>
      <c r="AA10" s="11"/>
      <c r="AB10" s="88"/>
      <c r="AC10" s="89"/>
      <c r="AD10" s="11"/>
      <c r="AE10" s="88"/>
      <c r="AF10" s="89"/>
      <c r="AG10" s="11"/>
    </row>
    <row r="11" spans="1:33" ht="15.75" thickBot="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ht="16.5" thickBot="1" x14ac:dyDescent="0.3">
      <c r="A12" s="51" t="s">
        <v>81</v>
      </c>
      <c r="B12" s="21" t="s">
        <v>12</v>
      </c>
      <c r="C12" s="22"/>
      <c r="D12" s="36" t="s">
        <v>11</v>
      </c>
      <c r="E12" s="37" t="s">
        <v>10</v>
      </c>
      <c r="F12" s="38"/>
      <c r="G12" s="36" t="s">
        <v>11</v>
      </c>
      <c r="H12" s="37" t="s">
        <v>10</v>
      </c>
      <c r="I12" s="38"/>
      <c r="J12" s="36" t="s">
        <v>11</v>
      </c>
      <c r="K12" s="37" t="s">
        <v>10</v>
      </c>
      <c r="L12" s="38"/>
      <c r="M12" s="36" t="s">
        <v>11</v>
      </c>
      <c r="N12" s="37" t="s">
        <v>10</v>
      </c>
      <c r="O12" s="38"/>
      <c r="P12" s="36" t="s">
        <v>11</v>
      </c>
      <c r="Q12" s="37" t="s">
        <v>10</v>
      </c>
      <c r="R12" s="38"/>
      <c r="S12" s="36" t="s">
        <v>11</v>
      </c>
      <c r="T12" s="37" t="s">
        <v>10</v>
      </c>
      <c r="U12" s="38"/>
      <c r="V12" s="36" t="s">
        <v>11</v>
      </c>
      <c r="W12" s="37" t="s">
        <v>10</v>
      </c>
      <c r="X12" s="38"/>
      <c r="Y12" s="36" t="s">
        <v>11</v>
      </c>
      <c r="Z12" s="37" t="s">
        <v>10</v>
      </c>
      <c r="AA12" s="38"/>
      <c r="AB12" s="36" t="s">
        <v>11</v>
      </c>
      <c r="AC12" s="37" t="s">
        <v>10</v>
      </c>
      <c r="AD12" s="38"/>
      <c r="AE12" s="36" t="s">
        <v>11</v>
      </c>
      <c r="AF12" s="37" t="s">
        <v>10</v>
      </c>
      <c r="AG12" s="38"/>
    </row>
    <row r="13" spans="1:33" ht="15.75" thickBot="1" x14ac:dyDescent="0.25">
      <c r="A13" s="52" t="s">
        <v>75</v>
      </c>
      <c r="B13" s="53">
        <v>300</v>
      </c>
      <c r="C13" s="23"/>
      <c r="D13" s="42">
        <f>SUM(E14:E23)</f>
        <v>0</v>
      </c>
      <c r="E13" s="40">
        <f>(IF(D13&gt;$B$13,$B$13,D13))/10</f>
        <v>0</v>
      </c>
      <c r="G13" s="42">
        <f>SUM(H14:H23)</f>
        <v>0</v>
      </c>
      <c r="H13" s="40">
        <f>(IF(G13&gt;$B$13,$B$13,G13))/10</f>
        <v>0</v>
      </c>
      <c r="J13" s="42">
        <f>SUM(K14:K23)</f>
        <v>0</v>
      </c>
      <c r="K13" s="40">
        <f>(IF(J13&gt;$B$13,$B$13,J13))/10</f>
        <v>0</v>
      </c>
      <c r="M13" s="42">
        <f>SUM(N14:N23)</f>
        <v>0</v>
      </c>
      <c r="N13" s="40">
        <f>(IF(M13&gt;$B$13,$B$13,M13))/10</f>
        <v>0</v>
      </c>
      <c r="P13" s="42">
        <f>SUM(Q14:Q23)</f>
        <v>0</v>
      </c>
      <c r="Q13" s="40">
        <f>(IF(P13&gt;$B$13,$B$13,P13))/10</f>
        <v>0</v>
      </c>
      <c r="S13" s="42">
        <f>SUM(T14:T23)</f>
        <v>0</v>
      </c>
      <c r="T13" s="40">
        <f>(IF(S13&gt;$B$13,$B$13,S13))/10</f>
        <v>0</v>
      </c>
      <c r="V13" s="42">
        <f>SUM(W14:W23)</f>
        <v>0</v>
      </c>
      <c r="W13" s="40">
        <f>(IF(V13&gt;$B$13,$B$13,V13))/10</f>
        <v>0</v>
      </c>
      <c r="Y13" s="42">
        <f>SUM(Z14:Z23)</f>
        <v>0</v>
      </c>
      <c r="Z13" s="40">
        <f>(IF(Y13&gt;$B$13,$B$13,Y13))/10</f>
        <v>0</v>
      </c>
      <c r="AB13" s="42">
        <f>SUM(AC14:AC23)</f>
        <v>0</v>
      </c>
      <c r="AC13" s="40">
        <f>(IF(AB13&gt;$B$13,$B$13,AB13))/10</f>
        <v>0</v>
      </c>
      <c r="AE13" s="42">
        <f>SUM(AF14:AF23)</f>
        <v>0</v>
      </c>
      <c r="AF13" s="40">
        <f>(IF(AE13&gt;$B$13,$B$13,AE13))/10</f>
        <v>0</v>
      </c>
    </row>
    <row r="14" spans="1:33" x14ac:dyDescent="0.2">
      <c r="A14" s="25" t="s">
        <v>88</v>
      </c>
      <c r="B14" s="26">
        <v>10</v>
      </c>
      <c r="C14" s="19"/>
      <c r="D14" s="27"/>
      <c r="E14" s="40">
        <f>D14*$B14</f>
        <v>0</v>
      </c>
      <c r="G14" s="27"/>
      <c r="H14" s="40">
        <f>G14*$B14</f>
        <v>0</v>
      </c>
      <c r="J14" s="27"/>
      <c r="K14" s="40">
        <f>J14*$B14</f>
        <v>0</v>
      </c>
      <c r="M14" s="27"/>
      <c r="N14" s="40">
        <f>M14*$B14</f>
        <v>0</v>
      </c>
      <c r="P14" s="27"/>
      <c r="Q14" s="40">
        <f>P14*$B14</f>
        <v>0</v>
      </c>
      <c r="S14" s="27"/>
      <c r="T14" s="40">
        <f>S14*$B14</f>
        <v>0</v>
      </c>
      <c r="V14" s="27"/>
      <c r="W14" s="40">
        <f>V14*$B14</f>
        <v>0</v>
      </c>
      <c r="Y14" s="27"/>
      <c r="Z14" s="40">
        <f>Y14*$B14</f>
        <v>0</v>
      </c>
      <c r="AB14" s="27"/>
      <c r="AC14" s="40">
        <f>AB14*$B14</f>
        <v>0</v>
      </c>
      <c r="AE14" s="27"/>
      <c r="AF14" s="40">
        <f>AE14*$B14</f>
        <v>0</v>
      </c>
    </row>
    <row r="15" spans="1:33" x14ac:dyDescent="0.2">
      <c r="A15" s="28" t="s">
        <v>89</v>
      </c>
      <c r="B15" s="26">
        <v>4</v>
      </c>
      <c r="C15" s="19"/>
      <c r="D15" s="27"/>
      <c r="E15" s="40">
        <f t="shared" ref="E15:E23" si="0">D15*$B15</f>
        <v>0</v>
      </c>
      <c r="G15" s="27"/>
      <c r="H15" s="40">
        <f t="shared" ref="H15:H23" si="1">G15*$B15</f>
        <v>0</v>
      </c>
      <c r="J15" s="27"/>
      <c r="K15" s="40">
        <f t="shared" ref="K15:K23" si="2">J15*$B15</f>
        <v>0</v>
      </c>
      <c r="M15" s="27"/>
      <c r="N15" s="40">
        <f t="shared" ref="N15:N23" si="3">M15*$B15</f>
        <v>0</v>
      </c>
      <c r="P15" s="27"/>
      <c r="Q15" s="40">
        <f t="shared" ref="Q15:Q23" si="4">P15*$B15</f>
        <v>0</v>
      </c>
      <c r="S15" s="27"/>
      <c r="T15" s="40">
        <f t="shared" ref="T15:T23" si="5">S15*$B15</f>
        <v>0</v>
      </c>
      <c r="V15" s="27"/>
      <c r="W15" s="40">
        <f t="shared" ref="W15:W23" si="6">V15*$B15</f>
        <v>0</v>
      </c>
      <c r="Y15" s="27"/>
      <c r="Z15" s="40">
        <f t="shared" ref="Z15:Z23" si="7">Y15*$B15</f>
        <v>0</v>
      </c>
      <c r="AB15" s="27"/>
      <c r="AC15" s="40">
        <f t="shared" ref="AC15:AC23" si="8">AB15*$B15</f>
        <v>0</v>
      </c>
      <c r="AE15" s="27"/>
      <c r="AF15" s="40">
        <f t="shared" ref="AF15:AF23" si="9">AE15*$B15</f>
        <v>0</v>
      </c>
    </row>
    <row r="16" spans="1:33" x14ac:dyDescent="0.2">
      <c r="A16" s="28" t="s">
        <v>40</v>
      </c>
      <c r="B16" s="26">
        <v>4</v>
      </c>
      <c r="C16" s="19"/>
      <c r="D16" s="27"/>
      <c r="E16" s="40">
        <f t="shared" si="0"/>
        <v>0</v>
      </c>
      <c r="G16" s="27"/>
      <c r="H16" s="40">
        <f t="shared" si="1"/>
        <v>0</v>
      </c>
      <c r="J16" s="27"/>
      <c r="K16" s="40">
        <f t="shared" si="2"/>
        <v>0</v>
      </c>
      <c r="M16" s="27"/>
      <c r="N16" s="40">
        <f t="shared" si="3"/>
        <v>0</v>
      </c>
      <c r="P16" s="27"/>
      <c r="Q16" s="40">
        <f t="shared" si="4"/>
        <v>0</v>
      </c>
      <c r="S16" s="27"/>
      <c r="T16" s="40">
        <f t="shared" si="5"/>
        <v>0</v>
      </c>
      <c r="V16" s="27"/>
      <c r="W16" s="40">
        <f t="shared" si="6"/>
        <v>0</v>
      </c>
      <c r="Y16" s="27"/>
      <c r="Z16" s="40">
        <f t="shared" si="7"/>
        <v>0</v>
      </c>
      <c r="AB16" s="27"/>
      <c r="AC16" s="40">
        <f t="shared" si="8"/>
        <v>0</v>
      </c>
      <c r="AE16" s="27"/>
      <c r="AF16" s="40">
        <f t="shared" si="9"/>
        <v>0</v>
      </c>
    </row>
    <row r="17" spans="1:32" x14ac:dyDescent="0.2">
      <c r="A17" s="28" t="s">
        <v>41</v>
      </c>
      <c r="B17" s="26">
        <v>2</v>
      </c>
      <c r="C17" s="19"/>
      <c r="D17" s="27"/>
      <c r="E17" s="40">
        <f t="shared" si="0"/>
        <v>0</v>
      </c>
      <c r="G17" s="27"/>
      <c r="H17" s="40">
        <f t="shared" si="1"/>
        <v>0</v>
      </c>
      <c r="J17" s="27"/>
      <c r="K17" s="40">
        <f t="shared" si="2"/>
        <v>0</v>
      </c>
      <c r="M17" s="27"/>
      <c r="N17" s="40">
        <f t="shared" si="3"/>
        <v>0</v>
      </c>
      <c r="P17" s="27"/>
      <c r="Q17" s="40">
        <f t="shared" si="4"/>
        <v>0</v>
      </c>
      <c r="S17" s="27"/>
      <c r="T17" s="40">
        <f t="shared" si="5"/>
        <v>0</v>
      </c>
      <c r="V17" s="27"/>
      <c r="W17" s="40">
        <f t="shared" si="6"/>
        <v>0</v>
      </c>
      <c r="Y17" s="27"/>
      <c r="Z17" s="40">
        <f t="shared" si="7"/>
        <v>0</v>
      </c>
      <c r="AB17" s="27"/>
      <c r="AC17" s="40">
        <f t="shared" si="8"/>
        <v>0</v>
      </c>
      <c r="AE17" s="27"/>
      <c r="AF17" s="40">
        <f t="shared" si="9"/>
        <v>0</v>
      </c>
    </row>
    <row r="18" spans="1:32" x14ac:dyDescent="0.2">
      <c r="A18" s="28" t="s">
        <v>42</v>
      </c>
      <c r="B18" s="26">
        <v>2</v>
      </c>
      <c r="C18" s="19"/>
      <c r="D18" s="27"/>
      <c r="E18" s="40">
        <f t="shared" si="0"/>
        <v>0</v>
      </c>
      <c r="G18" s="27"/>
      <c r="H18" s="40">
        <f t="shared" si="1"/>
        <v>0</v>
      </c>
      <c r="J18" s="27"/>
      <c r="K18" s="40">
        <f t="shared" si="2"/>
        <v>0</v>
      </c>
      <c r="M18" s="27"/>
      <c r="N18" s="40">
        <f t="shared" si="3"/>
        <v>0</v>
      </c>
      <c r="P18" s="27"/>
      <c r="Q18" s="40">
        <f t="shared" si="4"/>
        <v>0</v>
      </c>
      <c r="S18" s="27"/>
      <c r="T18" s="40">
        <f t="shared" si="5"/>
        <v>0</v>
      </c>
      <c r="V18" s="27"/>
      <c r="W18" s="40">
        <f t="shared" si="6"/>
        <v>0</v>
      </c>
      <c r="Y18" s="27"/>
      <c r="Z18" s="40">
        <f t="shared" si="7"/>
        <v>0</v>
      </c>
      <c r="AB18" s="27"/>
      <c r="AC18" s="40">
        <f t="shared" si="8"/>
        <v>0</v>
      </c>
      <c r="AE18" s="27"/>
      <c r="AF18" s="40">
        <f t="shared" si="9"/>
        <v>0</v>
      </c>
    </row>
    <row r="19" spans="1:32" x14ac:dyDescent="0.2">
      <c r="A19" s="28" t="s">
        <v>43</v>
      </c>
      <c r="B19" s="26">
        <v>1</v>
      </c>
      <c r="C19" s="19"/>
      <c r="D19" s="27"/>
      <c r="E19" s="40">
        <f t="shared" si="0"/>
        <v>0</v>
      </c>
      <c r="G19" s="27"/>
      <c r="H19" s="40">
        <f t="shared" si="1"/>
        <v>0</v>
      </c>
      <c r="J19" s="27"/>
      <c r="K19" s="40">
        <f t="shared" si="2"/>
        <v>0</v>
      </c>
      <c r="M19" s="27"/>
      <c r="N19" s="40">
        <f t="shared" si="3"/>
        <v>0</v>
      </c>
      <c r="P19" s="27"/>
      <c r="Q19" s="40">
        <f t="shared" si="4"/>
        <v>0</v>
      </c>
      <c r="S19" s="27"/>
      <c r="T19" s="40">
        <f t="shared" si="5"/>
        <v>0</v>
      </c>
      <c r="V19" s="27"/>
      <c r="W19" s="40">
        <f t="shared" si="6"/>
        <v>0</v>
      </c>
      <c r="Y19" s="27"/>
      <c r="Z19" s="40">
        <f t="shared" si="7"/>
        <v>0</v>
      </c>
      <c r="AB19" s="27"/>
      <c r="AC19" s="40">
        <f t="shared" si="8"/>
        <v>0</v>
      </c>
      <c r="AE19" s="27"/>
      <c r="AF19" s="40">
        <f t="shared" si="9"/>
        <v>0</v>
      </c>
    </row>
    <row r="20" spans="1:32" x14ac:dyDescent="0.2">
      <c r="A20" s="28" t="s">
        <v>44</v>
      </c>
      <c r="B20" s="26">
        <v>2</v>
      </c>
      <c r="C20" s="19"/>
      <c r="D20" s="27"/>
      <c r="E20" s="40">
        <f t="shared" si="0"/>
        <v>0</v>
      </c>
      <c r="G20" s="27"/>
      <c r="H20" s="40">
        <f t="shared" si="1"/>
        <v>0</v>
      </c>
      <c r="J20" s="27"/>
      <c r="K20" s="40">
        <f t="shared" si="2"/>
        <v>0</v>
      </c>
      <c r="M20" s="27"/>
      <c r="N20" s="40">
        <f t="shared" si="3"/>
        <v>0</v>
      </c>
      <c r="P20" s="27"/>
      <c r="Q20" s="40">
        <f t="shared" si="4"/>
        <v>0</v>
      </c>
      <c r="S20" s="27"/>
      <c r="T20" s="40">
        <f t="shared" si="5"/>
        <v>0</v>
      </c>
      <c r="V20" s="27"/>
      <c r="W20" s="40">
        <f t="shared" si="6"/>
        <v>0</v>
      </c>
      <c r="Y20" s="27"/>
      <c r="Z20" s="40">
        <f t="shared" si="7"/>
        <v>0</v>
      </c>
      <c r="AB20" s="27"/>
      <c r="AC20" s="40">
        <f t="shared" si="8"/>
        <v>0</v>
      </c>
      <c r="AE20" s="27"/>
      <c r="AF20" s="40">
        <f t="shared" si="9"/>
        <v>0</v>
      </c>
    </row>
    <row r="21" spans="1:32" x14ac:dyDescent="0.2">
      <c r="A21" s="28" t="s">
        <v>45</v>
      </c>
      <c r="B21" s="26">
        <v>0.5</v>
      </c>
      <c r="C21" s="19"/>
      <c r="D21" s="27"/>
      <c r="E21" s="40">
        <f t="shared" si="0"/>
        <v>0</v>
      </c>
      <c r="G21" s="27"/>
      <c r="H21" s="40">
        <f t="shared" si="1"/>
        <v>0</v>
      </c>
      <c r="J21" s="27"/>
      <c r="K21" s="40">
        <f t="shared" si="2"/>
        <v>0</v>
      </c>
      <c r="M21" s="27"/>
      <c r="N21" s="40">
        <f t="shared" si="3"/>
        <v>0</v>
      </c>
      <c r="P21" s="27"/>
      <c r="Q21" s="40">
        <f t="shared" si="4"/>
        <v>0</v>
      </c>
      <c r="S21" s="27"/>
      <c r="T21" s="40">
        <f t="shared" si="5"/>
        <v>0</v>
      </c>
      <c r="V21" s="27"/>
      <c r="W21" s="40">
        <f t="shared" si="6"/>
        <v>0</v>
      </c>
      <c r="Y21" s="27"/>
      <c r="Z21" s="40">
        <f t="shared" si="7"/>
        <v>0</v>
      </c>
      <c r="AB21" s="27"/>
      <c r="AC21" s="40">
        <f t="shared" si="8"/>
        <v>0</v>
      </c>
      <c r="AE21" s="27"/>
      <c r="AF21" s="40">
        <f t="shared" si="9"/>
        <v>0</v>
      </c>
    </row>
    <row r="22" spans="1:32" x14ac:dyDescent="0.2">
      <c r="A22" s="28" t="s">
        <v>46</v>
      </c>
      <c r="B22" s="26">
        <v>20</v>
      </c>
      <c r="C22" s="19"/>
      <c r="D22" s="27"/>
      <c r="E22" s="40">
        <f t="shared" si="0"/>
        <v>0</v>
      </c>
      <c r="G22" s="27"/>
      <c r="H22" s="40">
        <f t="shared" si="1"/>
        <v>0</v>
      </c>
      <c r="J22" s="27"/>
      <c r="K22" s="40">
        <f t="shared" si="2"/>
        <v>0</v>
      </c>
      <c r="M22" s="27"/>
      <c r="N22" s="40">
        <f t="shared" si="3"/>
        <v>0</v>
      </c>
      <c r="P22" s="27"/>
      <c r="Q22" s="40">
        <f t="shared" si="4"/>
        <v>0</v>
      </c>
      <c r="S22" s="27"/>
      <c r="T22" s="40">
        <f t="shared" si="5"/>
        <v>0</v>
      </c>
      <c r="V22" s="27"/>
      <c r="W22" s="40">
        <f t="shared" si="6"/>
        <v>0</v>
      </c>
      <c r="Y22" s="27"/>
      <c r="Z22" s="40">
        <f t="shared" si="7"/>
        <v>0</v>
      </c>
      <c r="AB22" s="27"/>
      <c r="AC22" s="40">
        <f t="shared" si="8"/>
        <v>0</v>
      </c>
      <c r="AE22" s="27"/>
      <c r="AF22" s="40">
        <f t="shared" si="9"/>
        <v>0</v>
      </c>
    </row>
    <row r="23" spans="1:32" ht="15.75" thickBot="1" x14ac:dyDescent="0.25">
      <c r="A23" s="28" t="s">
        <v>47</v>
      </c>
      <c r="B23" s="26">
        <v>10</v>
      </c>
      <c r="C23" s="19"/>
      <c r="D23" s="29"/>
      <c r="E23" s="41">
        <f t="shared" si="0"/>
        <v>0</v>
      </c>
      <c r="G23" s="29"/>
      <c r="H23" s="41">
        <f t="shared" si="1"/>
        <v>0</v>
      </c>
      <c r="J23" s="29"/>
      <c r="K23" s="41">
        <f t="shared" si="2"/>
        <v>0</v>
      </c>
      <c r="M23" s="29"/>
      <c r="N23" s="41">
        <f t="shared" si="3"/>
        <v>0</v>
      </c>
      <c r="P23" s="29"/>
      <c r="Q23" s="41">
        <f t="shared" si="4"/>
        <v>0</v>
      </c>
      <c r="S23" s="29"/>
      <c r="T23" s="41">
        <f t="shared" si="5"/>
        <v>0</v>
      </c>
      <c r="V23" s="29"/>
      <c r="W23" s="41">
        <f t="shared" si="6"/>
        <v>0</v>
      </c>
      <c r="Y23" s="29"/>
      <c r="Z23" s="41">
        <f t="shared" si="7"/>
        <v>0</v>
      </c>
      <c r="AB23" s="29"/>
      <c r="AC23" s="41">
        <f t="shared" si="8"/>
        <v>0</v>
      </c>
      <c r="AE23" s="29"/>
      <c r="AF23" s="41">
        <f t="shared" si="9"/>
        <v>0</v>
      </c>
    </row>
    <row r="24" spans="1:32" ht="15.75" thickBot="1" x14ac:dyDescent="0.25">
      <c r="A24" s="31"/>
      <c r="B24" s="32"/>
      <c r="C24" s="19"/>
      <c r="D24" s="33"/>
      <c r="E24" s="33"/>
      <c r="G24" s="33"/>
      <c r="H24" s="33"/>
      <c r="J24" s="33"/>
      <c r="K24" s="33"/>
      <c r="M24" s="33"/>
      <c r="N24" s="33"/>
      <c r="P24" s="33"/>
      <c r="Q24" s="33"/>
      <c r="S24" s="33"/>
      <c r="T24" s="33"/>
      <c r="V24" s="33"/>
      <c r="W24" s="33"/>
      <c r="Y24" s="33"/>
      <c r="Z24" s="33"/>
      <c r="AB24" s="33"/>
      <c r="AC24" s="33"/>
      <c r="AE24" s="33"/>
      <c r="AF24" s="33"/>
    </row>
    <row r="25" spans="1:32" ht="15.75" thickBot="1" x14ac:dyDescent="0.25">
      <c r="A25" s="52" t="s">
        <v>76</v>
      </c>
      <c r="B25" s="54">
        <v>200</v>
      </c>
      <c r="C25" s="19"/>
      <c r="D25" s="34">
        <f>SUM(E26:E28)</f>
        <v>0</v>
      </c>
      <c r="E25" s="35">
        <f>(IF(D25&gt;$B$25,$B$25,D25))/10</f>
        <v>0</v>
      </c>
      <c r="G25" s="34">
        <f>SUM(H26:H28)</f>
        <v>0</v>
      </c>
      <c r="H25" s="35">
        <f>(IF(G25&gt;$B$25,$B$25,G25))/10</f>
        <v>0</v>
      </c>
      <c r="J25" s="34">
        <f>SUM(K26:K28)</f>
        <v>0</v>
      </c>
      <c r="K25" s="35">
        <f>(IF(J25&gt;$B$25,$B$25,J25))/10</f>
        <v>0</v>
      </c>
      <c r="M25" s="34">
        <f>SUM(N26:N28)</f>
        <v>0</v>
      </c>
      <c r="N25" s="35">
        <f>(IF(M25&gt;$B$25,$B$25,M25))/10</f>
        <v>0</v>
      </c>
      <c r="P25" s="34">
        <f>SUM(Q26:Q28)</f>
        <v>0</v>
      </c>
      <c r="Q25" s="35">
        <f>(IF(P25&gt;$B$25,$B$25,P25))/10</f>
        <v>0</v>
      </c>
      <c r="S25" s="34">
        <f>SUM(T26:T28)</f>
        <v>0</v>
      </c>
      <c r="T25" s="35">
        <f>(IF(S25&gt;$B$25,$B$25,S25))/10</f>
        <v>0</v>
      </c>
      <c r="V25" s="34">
        <f>SUM(W26:W28)</f>
        <v>0</v>
      </c>
      <c r="W25" s="35">
        <f>(IF(V25&gt;$B$25,$B$25,V25))/10</f>
        <v>0</v>
      </c>
      <c r="Y25" s="34">
        <f>SUM(Z26:Z28)</f>
        <v>0</v>
      </c>
      <c r="Z25" s="35">
        <f>(IF(Y25&gt;$B$25,$B$25,Y25))/10</f>
        <v>0</v>
      </c>
      <c r="AB25" s="34">
        <f>SUM(AC26:AC28)</f>
        <v>0</v>
      </c>
      <c r="AC25" s="35">
        <f>(IF(AB25&gt;$B$25,$B$25,AB25))/10</f>
        <v>0</v>
      </c>
      <c r="AE25" s="34">
        <f>SUM(AF26:AF28)</f>
        <v>0</v>
      </c>
      <c r="AF25" s="35">
        <f>(IF(AE25&gt;$B$25,$B$25,AE25))/10</f>
        <v>0</v>
      </c>
    </row>
    <row r="26" spans="1:32" x14ac:dyDescent="0.2">
      <c r="A26" s="25" t="s">
        <v>34</v>
      </c>
      <c r="B26" s="26">
        <v>10</v>
      </c>
      <c r="C26" s="19"/>
      <c r="D26" s="27"/>
      <c r="E26" s="24">
        <f>D26*$B26</f>
        <v>0</v>
      </c>
      <c r="G26" s="27"/>
      <c r="H26" s="24">
        <f>G26*$B26</f>
        <v>0</v>
      </c>
      <c r="J26" s="27"/>
      <c r="K26" s="24">
        <f>J26*$B26</f>
        <v>0</v>
      </c>
      <c r="M26" s="27"/>
      <c r="N26" s="24">
        <f>M26*$B26</f>
        <v>0</v>
      </c>
      <c r="P26" s="27"/>
      <c r="Q26" s="24">
        <f>P26*$B26</f>
        <v>0</v>
      </c>
      <c r="S26" s="27"/>
      <c r="T26" s="24">
        <f>S26*$B26</f>
        <v>0</v>
      </c>
      <c r="V26" s="27"/>
      <c r="W26" s="24">
        <f>V26*$B26</f>
        <v>0</v>
      </c>
      <c r="Y26" s="27"/>
      <c r="Z26" s="24">
        <f>Y26*$B26</f>
        <v>0</v>
      </c>
      <c r="AB26" s="27"/>
      <c r="AC26" s="24">
        <f>AB26*$B26</f>
        <v>0</v>
      </c>
      <c r="AE26" s="27"/>
      <c r="AF26" s="24">
        <f>AE26*$B26</f>
        <v>0</v>
      </c>
    </row>
    <row r="27" spans="1:32" x14ac:dyDescent="0.2">
      <c r="A27" s="28" t="s">
        <v>35</v>
      </c>
      <c r="B27" s="26">
        <v>20</v>
      </c>
      <c r="C27" s="19"/>
      <c r="D27" s="27"/>
      <c r="E27" s="24">
        <f t="shared" ref="E27:E28" si="10">D27*$B27</f>
        <v>0</v>
      </c>
      <c r="G27" s="27"/>
      <c r="H27" s="24">
        <f t="shared" ref="H27:H28" si="11">G27*$B27</f>
        <v>0</v>
      </c>
      <c r="J27" s="27"/>
      <c r="K27" s="24">
        <f t="shared" ref="K27:K28" si="12">J27*$B27</f>
        <v>0</v>
      </c>
      <c r="M27" s="27"/>
      <c r="N27" s="24">
        <f t="shared" ref="N27:N28" si="13">M27*$B27</f>
        <v>0</v>
      </c>
      <c r="P27" s="27"/>
      <c r="Q27" s="24">
        <f t="shared" ref="Q27:Q28" si="14">P27*$B27</f>
        <v>0</v>
      </c>
      <c r="S27" s="27"/>
      <c r="T27" s="24">
        <f t="shared" ref="T27:T28" si="15">S27*$B27</f>
        <v>0</v>
      </c>
      <c r="V27" s="27"/>
      <c r="W27" s="24">
        <f t="shared" ref="W27:W28" si="16">V27*$B27</f>
        <v>0</v>
      </c>
      <c r="Y27" s="27"/>
      <c r="Z27" s="24">
        <f t="shared" ref="Z27:Z28" si="17">Y27*$B27</f>
        <v>0</v>
      </c>
      <c r="AB27" s="27"/>
      <c r="AC27" s="24">
        <f t="shared" ref="AC27:AC28" si="18">AB27*$B27</f>
        <v>0</v>
      </c>
      <c r="AE27" s="27"/>
      <c r="AF27" s="24">
        <f t="shared" ref="AF27:AF28" si="19">AE27*$B27</f>
        <v>0</v>
      </c>
    </row>
    <row r="28" spans="1:32" ht="15.75" thickBot="1" x14ac:dyDescent="0.25">
      <c r="A28" s="28" t="s">
        <v>36</v>
      </c>
      <c r="B28" s="26">
        <v>20</v>
      </c>
      <c r="C28" s="19"/>
      <c r="D28" s="29"/>
      <c r="E28" s="30">
        <f t="shared" si="10"/>
        <v>0</v>
      </c>
      <c r="G28" s="29"/>
      <c r="H28" s="30">
        <f t="shared" si="11"/>
        <v>0</v>
      </c>
      <c r="J28" s="29"/>
      <c r="K28" s="30">
        <f t="shared" si="12"/>
        <v>0</v>
      </c>
      <c r="M28" s="29"/>
      <c r="N28" s="30">
        <f t="shared" si="13"/>
        <v>0</v>
      </c>
      <c r="P28" s="29"/>
      <c r="Q28" s="30">
        <f t="shared" si="14"/>
        <v>0</v>
      </c>
      <c r="S28" s="29"/>
      <c r="T28" s="30">
        <f t="shared" si="15"/>
        <v>0</v>
      </c>
      <c r="V28" s="29"/>
      <c r="W28" s="30">
        <f t="shared" si="16"/>
        <v>0</v>
      </c>
      <c r="Y28" s="29"/>
      <c r="Z28" s="30">
        <f t="shared" si="17"/>
        <v>0</v>
      </c>
      <c r="AB28" s="29"/>
      <c r="AC28" s="30">
        <f t="shared" si="18"/>
        <v>0</v>
      </c>
      <c r="AE28" s="29"/>
      <c r="AF28" s="30">
        <f t="shared" si="19"/>
        <v>0</v>
      </c>
    </row>
    <row r="29" spans="1:32" ht="15.75" thickBot="1" x14ac:dyDescent="0.25">
      <c r="A29" s="31"/>
      <c r="B29" s="32"/>
      <c r="C29" s="19"/>
      <c r="D29" s="33"/>
      <c r="E29" s="33"/>
      <c r="G29" s="33"/>
      <c r="H29" s="33"/>
      <c r="J29" s="33"/>
      <c r="K29" s="33"/>
      <c r="M29" s="33"/>
      <c r="N29" s="33"/>
      <c r="P29" s="33"/>
      <c r="Q29" s="33"/>
      <c r="S29" s="33"/>
      <c r="T29" s="33"/>
      <c r="V29" s="33"/>
      <c r="W29" s="33"/>
      <c r="Y29" s="33"/>
      <c r="Z29" s="33"/>
      <c r="AB29" s="33"/>
      <c r="AC29" s="33"/>
      <c r="AE29" s="33"/>
      <c r="AF29" s="33"/>
    </row>
    <row r="30" spans="1:32" ht="15.75" thickBot="1" x14ac:dyDescent="0.25">
      <c r="A30" s="52" t="s">
        <v>77</v>
      </c>
      <c r="B30" s="53">
        <v>200</v>
      </c>
      <c r="C30" s="18"/>
      <c r="D30" s="34">
        <f>SUM(E31:E41)</f>
        <v>0</v>
      </c>
      <c r="E30" s="35">
        <f>(IF(D30&gt;$B$30,$B$30,D30))/10</f>
        <v>0</v>
      </c>
      <c r="G30" s="34">
        <f>SUM(H31:H41)</f>
        <v>0</v>
      </c>
      <c r="H30" s="35">
        <f>(IF(G30&gt;$B$30,$B$30,G30))/10</f>
        <v>0</v>
      </c>
      <c r="J30" s="34">
        <f>SUM(K31:K41)</f>
        <v>0</v>
      </c>
      <c r="K30" s="35">
        <f>(IF(J30&gt;$B$30,$B$30,J30))/10</f>
        <v>0</v>
      </c>
      <c r="M30" s="34">
        <f>SUM(N31:N41)</f>
        <v>0</v>
      </c>
      <c r="N30" s="35">
        <f>(IF(M30&gt;$B$30,$B$30,M30))/10</f>
        <v>0</v>
      </c>
      <c r="P30" s="34">
        <f>SUM(Q31:Q41)</f>
        <v>0</v>
      </c>
      <c r="Q30" s="35">
        <f>(IF(P30&gt;$B$30,$B$30,P30))/10</f>
        <v>0</v>
      </c>
      <c r="S30" s="34">
        <f>SUM(T31:T41)</f>
        <v>0</v>
      </c>
      <c r="T30" s="35">
        <f>(IF(S30&gt;$B$30,$B$30,S30))/10</f>
        <v>0</v>
      </c>
      <c r="V30" s="34">
        <f>SUM(W31:W41)</f>
        <v>0</v>
      </c>
      <c r="W30" s="35">
        <f>(IF(V30&gt;$B$30,$B$30,V30))/10</f>
        <v>0</v>
      </c>
      <c r="Y30" s="34">
        <f>SUM(Z31:Z41)</f>
        <v>0</v>
      </c>
      <c r="Z30" s="35">
        <f>(IF(Y30&gt;$B$30,$B$30,Y30))/10</f>
        <v>0</v>
      </c>
      <c r="AB30" s="34">
        <f>SUM(AC31:AC41)</f>
        <v>0</v>
      </c>
      <c r="AC30" s="35">
        <f>(IF(AB30&gt;$B$30,$B$30,AB30))/10</f>
        <v>0</v>
      </c>
      <c r="AE30" s="34">
        <f>SUM(AF31:AF41)</f>
        <v>0</v>
      </c>
      <c r="AF30" s="35">
        <f>(IF(AE30&gt;$B$30,$B$30,AE30))/10</f>
        <v>0</v>
      </c>
    </row>
    <row r="31" spans="1:32" x14ac:dyDescent="0.2">
      <c r="A31" s="25" t="s">
        <v>23</v>
      </c>
      <c r="B31" s="26">
        <v>1</v>
      </c>
      <c r="C31" s="19"/>
      <c r="D31" s="27"/>
      <c r="E31" s="24">
        <f>D31*$B31</f>
        <v>0</v>
      </c>
      <c r="G31" s="27"/>
      <c r="H31" s="24">
        <f>G31*$B31</f>
        <v>0</v>
      </c>
      <c r="J31" s="27"/>
      <c r="K31" s="24">
        <f>J31*$B31</f>
        <v>0</v>
      </c>
      <c r="M31" s="27"/>
      <c r="N31" s="24">
        <f>M31*$B31</f>
        <v>0</v>
      </c>
      <c r="P31" s="27"/>
      <c r="Q31" s="24">
        <f>P31*$B31</f>
        <v>0</v>
      </c>
      <c r="S31" s="27"/>
      <c r="T31" s="24">
        <f>S31*$B31</f>
        <v>0</v>
      </c>
      <c r="V31" s="27"/>
      <c r="W31" s="24">
        <f>V31*$B31</f>
        <v>0</v>
      </c>
      <c r="Y31" s="27"/>
      <c r="Z31" s="24">
        <f>Y31*$B31</f>
        <v>0</v>
      </c>
      <c r="AB31" s="27"/>
      <c r="AC31" s="24">
        <f>AB31*$B31</f>
        <v>0</v>
      </c>
      <c r="AE31" s="27"/>
      <c r="AF31" s="24">
        <f>AE31*$B31</f>
        <v>0</v>
      </c>
    </row>
    <row r="32" spans="1:32" x14ac:dyDescent="0.2">
      <c r="A32" s="28" t="s">
        <v>24</v>
      </c>
      <c r="B32" s="26">
        <v>2</v>
      </c>
      <c r="C32" s="19"/>
      <c r="D32" s="27"/>
      <c r="E32" s="24">
        <f t="shared" ref="E32:E41" si="20">D32*$B32</f>
        <v>0</v>
      </c>
      <c r="G32" s="27"/>
      <c r="H32" s="24">
        <f t="shared" ref="H32:H41" si="21">G32*$B32</f>
        <v>0</v>
      </c>
      <c r="J32" s="27"/>
      <c r="K32" s="24">
        <f t="shared" ref="K32:K41" si="22">J32*$B32</f>
        <v>0</v>
      </c>
      <c r="M32" s="27"/>
      <c r="N32" s="24">
        <f t="shared" ref="N32:N41" si="23">M32*$B32</f>
        <v>0</v>
      </c>
      <c r="P32" s="27"/>
      <c r="Q32" s="24">
        <f t="shared" ref="Q32:Q41" si="24">P32*$B32</f>
        <v>0</v>
      </c>
      <c r="S32" s="27"/>
      <c r="T32" s="24">
        <f t="shared" ref="T32:T41" si="25">S32*$B32</f>
        <v>0</v>
      </c>
      <c r="V32" s="27"/>
      <c r="W32" s="24">
        <f t="shared" ref="W32:W41" si="26">V32*$B32</f>
        <v>0</v>
      </c>
      <c r="Y32" s="27"/>
      <c r="Z32" s="24">
        <f t="shared" ref="Z32:Z41" si="27">Y32*$B32</f>
        <v>0</v>
      </c>
      <c r="AB32" s="27"/>
      <c r="AC32" s="24">
        <f t="shared" ref="AC32:AC41" si="28">AB32*$B32</f>
        <v>0</v>
      </c>
      <c r="AE32" s="27"/>
      <c r="AF32" s="24">
        <f t="shared" ref="AF32:AF41" si="29">AE32*$B32</f>
        <v>0</v>
      </c>
    </row>
    <row r="33" spans="1:32" x14ac:dyDescent="0.2">
      <c r="A33" s="28" t="s">
        <v>25</v>
      </c>
      <c r="B33" s="26">
        <v>4</v>
      </c>
      <c r="C33" s="19"/>
      <c r="D33" s="27"/>
      <c r="E33" s="24">
        <f t="shared" si="20"/>
        <v>0</v>
      </c>
      <c r="G33" s="27"/>
      <c r="H33" s="24">
        <f t="shared" si="21"/>
        <v>0</v>
      </c>
      <c r="J33" s="27"/>
      <c r="K33" s="24">
        <f t="shared" si="22"/>
        <v>0</v>
      </c>
      <c r="M33" s="27"/>
      <c r="N33" s="24">
        <f t="shared" si="23"/>
        <v>0</v>
      </c>
      <c r="P33" s="27"/>
      <c r="Q33" s="24">
        <f t="shared" si="24"/>
        <v>0</v>
      </c>
      <c r="S33" s="27"/>
      <c r="T33" s="24">
        <f t="shared" si="25"/>
        <v>0</v>
      </c>
      <c r="V33" s="27"/>
      <c r="W33" s="24">
        <f t="shared" si="26"/>
        <v>0</v>
      </c>
      <c r="Y33" s="27"/>
      <c r="Z33" s="24">
        <f t="shared" si="27"/>
        <v>0</v>
      </c>
      <c r="AB33" s="27"/>
      <c r="AC33" s="24">
        <f t="shared" si="28"/>
        <v>0</v>
      </c>
      <c r="AE33" s="27"/>
      <c r="AF33" s="24">
        <f t="shared" si="29"/>
        <v>0</v>
      </c>
    </row>
    <row r="34" spans="1:32" x14ac:dyDescent="0.2">
      <c r="A34" s="28" t="s">
        <v>26</v>
      </c>
      <c r="B34" s="26">
        <v>0.25</v>
      </c>
      <c r="C34" s="19"/>
      <c r="D34" s="27"/>
      <c r="E34" s="24">
        <f t="shared" si="20"/>
        <v>0</v>
      </c>
      <c r="G34" s="27"/>
      <c r="H34" s="24">
        <f t="shared" si="21"/>
        <v>0</v>
      </c>
      <c r="J34" s="27"/>
      <c r="K34" s="24">
        <f t="shared" si="22"/>
        <v>0</v>
      </c>
      <c r="M34" s="27"/>
      <c r="N34" s="24">
        <f t="shared" si="23"/>
        <v>0</v>
      </c>
      <c r="P34" s="27"/>
      <c r="Q34" s="24">
        <f t="shared" si="24"/>
        <v>0</v>
      </c>
      <c r="S34" s="27"/>
      <c r="T34" s="24">
        <f t="shared" si="25"/>
        <v>0</v>
      </c>
      <c r="V34" s="27"/>
      <c r="W34" s="24">
        <f t="shared" si="26"/>
        <v>0</v>
      </c>
      <c r="Y34" s="27"/>
      <c r="Z34" s="24">
        <f t="shared" si="27"/>
        <v>0</v>
      </c>
      <c r="AB34" s="27"/>
      <c r="AC34" s="24">
        <f t="shared" si="28"/>
        <v>0</v>
      </c>
      <c r="AE34" s="27"/>
      <c r="AF34" s="24">
        <f t="shared" si="29"/>
        <v>0</v>
      </c>
    </row>
    <row r="35" spans="1:32" x14ac:dyDescent="0.2">
      <c r="A35" s="28" t="s">
        <v>27</v>
      </c>
      <c r="B35" s="26">
        <v>0.5</v>
      </c>
      <c r="C35" s="19"/>
      <c r="D35" s="27"/>
      <c r="E35" s="24">
        <f t="shared" si="20"/>
        <v>0</v>
      </c>
      <c r="G35" s="27"/>
      <c r="H35" s="24">
        <f t="shared" si="21"/>
        <v>0</v>
      </c>
      <c r="J35" s="27"/>
      <c r="K35" s="24">
        <f t="shared" si="22"/>
        <v>0</v>
      </c>
      <c r="M35" s="27"/>
      <c r="N35" s="24">
        <f t="shared" si="23"/>
        <v>0</v>
      </c>
      <c r="P35" s="27"/>
      <c r="Q35" s="24">
        <f t="shared" si="24"/>
        <v>0</v>
      </c>
      <c r="S35" s="27"/>
      <c r="T35" s="24">
        <f t="shared" si="25"/>
        <v>0</v>
      </c>
      <c r="V35" s="27"/>
      <c r="W35" s="24">
        <f t="shared" si="26"/>
        <v>0</v>
      </c>
      <c r="Y35" s="27"/>
      <c r="Z35" s="24">
        <f t="shared" si="27"/>
        <v>0</v>
      </c>
      <c r="AB35" s="27"/>
      <c r="AC35" s="24">
        <f t="shared" si="28"/>
        <v>0</v>
      </c>
      <c r="AE35" s="27"/>
      <c r="AF35" s="24">
        <f t="shared" si="29"/>
        <v>0</v>
      </c>
    </row>
    <row r="36" spans="1:32" x14ac:dyDescent="0.2">
      <c r="A36" s="28" t="s">
        <v>28</v>
      </c>
      <c r="B36" s="26">
        <v>1</v>
      </c>
      <c r="C36" s="19"/>
      <c r="D36" s="27"/>
      <c r="E36" s="24">
        <f t="shared" si="20"/>
        <v>0</v>
      </c>
      <c r="G36" s="27"/>
      <c r="H36" s="24">
        <f t="shared" si="21"/>
        <v>0</v>
      </c>
      <c r="J36" s="27"/>
      <c r="K36" s="24">
        <f t="shared" si="22"/>
        <v>0</v>
      </c>
      <c r="M36" s="27"/>
      <c r="N36" s="24">
        <f t="shared" si="23"/>
        <v>0</v>
      </c>
      <c r="P36" s="27"/>
      <c r="Q36" s="24">
        <f t="shared" si="24"/>
        <v>0</v>
      </c>
      <c r="S36" s="27"/>
      <c r="T36" s="24">
        <f t="shared" si="25"/>
        <v>0</v>
      </c>
      <c r="V36" s="27"/>
      <c r="W36" s="24">
        <f t="shared" si="26"/>
        <v>0</v>
      </c>
      <c r="Y36" s="27"/>
      <c r="Z36" s="24">
        <f t="shared" si="27"/>
        <v>0</v>
      </c>
      <c r="AB36" s="27"/>
      <c r="AC36" s="24">
        <f t="shared" si="28"/>
        <v>0</v>
      </c>
      <c r="AE36" s="27"/>
      <c r="AF36" s="24">
        <f t="shared" si="29"/>
        <v>0</v>
      </c>
    </row>
    <row r="37" spans="1:32" x14ac:dyDescent="0.2">
      <c r="A37" s="28" t="s">
        <v>29</v>
      </c>
      <c r="B37" s="26">
        <v>4</v>
      </c>
      <c r="C37" s="19"/>
      <c r="D37" s="27"/>
      <c r="E37" s="24">
        <f t="shared" si="20"/>
        <v>0</v>
      </c>
      <c r="G37" s="27"/>
      <c r="H37" s="24">
        <f t="shared" si="21"/>
        <v>0</v>
      </c>
      <c r="J37" s="27"/>
      <c r="K37" s="24">
        <f t="shared" si="22"/>
        <v>0</v>
      </c>
      <c r="M37" s="27"/>
      <c r="N37" s="24">
        <f t="shared" si="23"/>
        <v>0</v>
      </c>
      <c r="P37" s="27"/>
      <c r="Q37" s="24">
        <f t="shared" si="24"/>
        <v>0</v>
      </c>
      <c r="S37" s="27"/>
      <c r="T37" s="24">
        <f t="shared" si="25"/>
        <v>0</v>
      </c>
      <c r="V37" s="27"/>
      <c r="W37" s="24">
        <f t="shared" si="26"/>
        <v>0</v>
      </c>
      <c r="Y37" s="27"/>
      <c r="Z37" s="24">
        <f t="shared" si="27"/>
        <v>0</v>
      </c>
      <c r="AB37" s="27"/>
      <c r="AC37" s="24">
        <f t="shared" si="28"/>
        <v>0</v>
      </c>
      <c r="AE37" s="27"/>
      <c r="AF37" s="24">
        <f t="shared" si="29"/>
        <v>0</v>
      </c>
    </row>
    <row r="38" spans="1:32" ht="15" customHeight="1" x14ac:dyDescent="0.2">
      <c r="A38" s="28" t="s">
        <v>30</v>
      </c>
      <c r="B38" s="26">
        <v>2</v>
      </c>
      <c r="C38" s="19"/>
      <c r="D38" s="27"/>
      <c r="E38" s="24">
        <f t="shared" si="20"/>
        <v>0</v>
      </c>
      <c r="G38" s="27"/>
      <c r="H38" s="24">
        <f t="shared" si="21"/>
        <v>0</v>
      </c>
      <c r="J38" s="27"/>
      <c r="K38" s="24">
        <f t="shared" si="22"/>
        <v>0</v>
      </c>
      <c r="M38" s="27"/>
      <c r="N38" s="24">
        <f t="shared" si="23"/>
        <v>0</v>
      </c>
      <c r="P38" s="27"/>
      <c r="Q38" s="24">
        <f t="shared" si="24"/>
        <v>0</v>
      </c>
      <c r="S38" s="27"/>
      <c r="T38" s="24">
        <f t="shared" si="25"/>
        <v>0</v>
      </c>
      <c r="V38" s="27"/>
      <c r="W38" s="24">
        <f t="shared" si="26"/>
        <v>0</v>
      </c>
      <c r="Y38" s="27"/>
      <c r="Z38" s="24">
        <f t="shared" si="27"/>
        <v>0</v>
      </c>
      <c r="AB38" s="27"/>
      <c r="AC38" s="24">
        <f t="shared" si="28"/>
        <v>0</v>
      </c>
      <c r="AE38" s="27"/>
      <c r="AF38" s="24">
        <f t="shared" si="29"/>
        <v>0</v>
      </c>
    </row>
    <row r="39" spans="1:32" ht="24" x14ac:dyDescent="0.2">
      <c r="A39" s="28" t="s">
        <v>31</v>
      </c>
      <c r="B39" s="26">
        <v>0.5</v>
      </c>
      <c r="C39" s="19"/>
      <c r="D39" s="27"/>
      <c r="E39" s="24">
        <f t="shared" si="20"/>
        <v>0</v>
      </c>
      <c r="G39" s="27"/>
      <c r="H39" s="24">
        <f t="shared" si="21"/>
        <v>0</v>
      </c>
      <c r="J39" s="27"/>
      <c r="K39" s="24">
        <f t="shared" si="22"/>
        <v>0</v>
      </c>
      <c r="M39" s="27"/>
      <c r="N39" s="24">
        <f t="shared" si="23"/>
        <v>0</v>
      </c>
      <c r="P39" s="27"/>
      <c r="Q39" s="24">
        <f t="shared" si="24"/>
        <v>0</v>
      </c>
      <c r="S39" s="27"/>
      <c r="T39" s="24">
        <f t="shared" si="25"/>
        <v>0</v>
      </c>
      <c r="V39" s="27"/>
      <c r="W39" s="24">
        <f t="shared" si="26"/>
        <v>0</v>
      </c>
      <c r="Y39" s="27"/>
      <c r="Z39" s="24">
        <f t="shared" si="27"/>
        <v>0</v>
      </c>
      <c r="AB39" s="27"/>
      <c r="AC39" s="24">
        <f t="shared" si="28"/>
        <v>0</v>
      </c>
      <c r="AE39" s="27"/>
      <c r="AF39" s="24">
        <f t="shared" si="29"/>
        <v>0</v>
      </c>
    </row>
    <row r="40" spans="1:32" x14ac:dyDescent="0.2">
      <c r="A40" s="28" t="s">
        <v>32</v>
      </c>
      <c r="B40" s="26">
        <v>6</v>
      </c>
      <c r="C40" s="19"/>
      <c r="D40" s="27"/>
      <c r="E40" s="24">
        <f t="shared" si="20"/>
        <v>0</v>
      </c>
      <c r="G40" s="27"/>
      <c r="H40" s="24">
        <f t="shared" si="21"/>
        <v>0</v>
      </c>
      <c r="J40" s="27"/>
      <c r="K40" s="24">
        <f t="shared" si="22"/>
        <v>0</v>
      </c>
      <c r="M40" s="27"/>
      <c r="N40" s="24">
        <f t="shared" si="23"/>
        <v>0</v>
      </c>
      <c r="P40" s="27"/>
      <c r="Q40" s="24">
        <f t="shared" si="24"/>
        <v>0</v>
      </c>
      <c r="S40" s="27"/>
      <c r="T40" s="24">
        <f t="shared" si="25"/>
        <v>0</v>
      </c>
      <c r="V40" s="27"/>
      <c r="W40" s="24">
        <f t="shared" si="26"/>
        <v>0</v>
      </c>
      <c r="Y40" s="27"/>
      <c r="Z40" s="24">
        <f t="shared" si="27"/>
        <v>0</v>
      </c>
      <c r="AB40" s="27"/>
      <c r="AC40" s="24">
        <f t="shared" si="28"/>
        <v>0</v>
      </c>
      <c r="AE40" s="27"/>
      <c r="AF40" s="24">
        <f t="shared" si="29"/>
        <v>0</v>
      </c>
    </row>
    <row r="41" spans="1:32" ht="15.75" thickBot="1" x14ac:dyDescent="0.25">
      <c r="A41" s="28" t="s">
        <v>33</v>
      </c>
      <c r="B41" s="26">
        <v>3</v>
      </c>
      <c r="C41" s="19"/>
      <c r="D41" s="29"/>
      <c r="E41" s="30">
        <f t="shared" si="20"/>
        <v>0</v>
      </c>
      <c r="G41" s="29"/>
      <c r="H41" s="30">
        <f t="shared" si="21"/>
        <v>0</v>
      </c>
      <c r="J41" s="29"/>
      <c r="K41" s="30">
        <f t="shared" si="22"/>
        <v>0</v>
      </c>
      <c r="M41" s="29"/>
      <c r="N41" s="30">
        <f t="shared" si="23"/>
        <v>0</v>
      </c>
      <c r="P41" s="29"/>
      <c r="Q41" s="30">
        <f t="shared" si="24"/>
        <v>0</v>
      </c>
      <c r="S41" s="29"/>
      <c r="T41" s="30">
        <f t="shared" si="25"/>
        <v>0</v>
      </c>
      <c r="V41" s="29"/>
      <c r="W41" s="30">
        <f t="shared" si="26"/>
        <v>0</v>
      </c>
      <c r="Y41" s="29"/>
      <c r="Z41" s="30">
        <f t="shared" si="27"/>
        <v>0</v>
      </c>
      <c r="AB41" s="29"/>
      <c r="AC41" s="30">
        <f t="shared" si="28"/>
        <v>0</v>
      </c>
      <c r="AE41" s="29"/>
      <c r="AF41" s="30">
        <f t="shared" si="29"/>
        <v>0</v>
      </c>
    </row>
    <row r="42" spans="1:32" ht="15.75" thickBot="1" x14ac:dyDescent="0.25">
      <c r="A42" s="32"/>
      <c r="B42" s="32"/>
      <c r="C42" s="19"/>
      <c r="D42" s="33"/>
      <c r="E42" s="33"/>
      <c r="G42" s="33"/>
      <c r="H42" s="33"/>
      <c r="J42" s="33"/>
      <c r="K42" s="33"/>
      <c r="M42" s="33"/>
      <c r="N42" s="33"/>
      <c r="P42" s="33"/>
      <c r="Q42" s="33"/>
      <c r="S42" s="33"/>
      <c r="T42" s="33"/>
      <c r="V42" s="33"/>
      <c r="W42" s="33"/>
      <c r="Y42" s="33"/>
      <c r="Z42" s="33"/>
      <c r="AB42" s="33"/>
      <c r="AC42" s="33"/>
      <c r="AE42" s="33"/>
      <c r="AF42" s="33"/>
    </row>
    <row r="43" spans="1:32" ht="15.75" thickBot="1" x14ac:dyDescent="0.25">
      <c r="A43" s="52" t="s">
        <v>78</v>
      </c>
      <c r="B43" s="54">
        <v>200</v>
      </c>
      <c r="C43" s="19"/>
      <c r="D43" s="34">
        <f>SUM(E44:E47)</f>
        <v>0</v>
      </c>
      <c r="E43" s="35">
        <f>(IF(D43&gt;$B$43,$B$43,D43))/10</f>
        <v>0</v>
      </c>
      <c r="G43" s="34">
        <f>SUM(H44:H47)</f>
        <v>0</v>
      </c>
      <c r="H43" s="35">
        <f>(IF(G43&gt;$B$43,$B$43,G43))/10</f>
        <v>0</v>
      </c>
      <c r="J43" s="34">
        <f>SUM(K44:K47)</f>
        <v>0</v>
      </c>
      <c r="K43" s="35">
        <f>(IF(J43&gt;$B$43,$B$43,J43))/10</f>
        <v>0</v>
      </c>
      <c r="M43" s="34">
        <f>SUM(N44:N47)</f>
        <v>0</v>
      </c>
      <c r="N43" s="35">
        <f>(IF(M43&gt;$B$43,$B$43,M43))/10</f>
        <v>0</v>
      </c>
      <c r="P43" s="34">
        <f>SUM(Q44:Q47)</f>
        <v>0</v>
      </c>
      <c r="Q43" s="35">
        <f>(IF(P43&gt;$B$43,$B$43,P43))/10</f>
        <v>0</v>
      </c>
      <c r="S43" s="34">
        <f>SUM(T44:T47)</f>
        <v>0</v>
      </c>
      <c r="T43" s="35">
        <f>(IF(S43&gt;$B$43,$B$43,S43))/10</f>
        <v>0</v>
      </c>
      <c r="V43" s="34">
        <f>SUM(W44:W47)</f>
        <v>0</v>
      </c>
      <c r="W43" s="35">
        <f>(IF(V43&gt;$B$43,$B$43,V43))/10</f>
        <v>0</v>
      </c>
      <c r="Y43" s="34">
        <f>SUM(Z44:Z47)</f>
        <v>0</v>
      </c>
      <c r="Z43" s="35">
        <f>(IF(Y43&gt;$B$43,$B$43,Y43))/10</f>
        <v>0</v>
      </c>
      <c r="AB43" s="34">
        <f>SUM(AC44:AC47)</f>
        <v>0</v>
      </c>
      <c r="AC43" s="35">
        <f>(IF(AB43&gt;$B$43,$B$43,AB43))/10</f>
        <v>0</v>
      </c>
      <c r="AE43" s="34">
        <f>SUM(AF44:AF47)</f>
        <v>0</v>
      </c>
      <c r="AF43" s="35">
        <f>(IF(AE43&gt;$B$43,$B$43,AE43))/10</f>
        <v>0</v>
      </c>
    </row>
    <row r="44" spans="1:32" x14ac:dyDescent="0.2">
      <c r="A44" s="25" t="s">
        <v>19</v>
      </c>
      <c r="B44" s="26">
        <v>2</v>
      </c>
      <c r="C44" s="19"/>
      <c r="D44" s="27"/>
      <c r="E44" s="24">
        <f t="shared" ref="E44:E47" si="30">D44*$B44</f>
        <v>0</v>
      </c>
      <c r="G44" s="27"/>
      <c r="H44" s="24">
        <f t="shared" ref="H44:H47" si="31">G44*$B44</f>
        <v>0</v>
      </c>
      <c r="J44" s="27"/>
      <c r="K44" s="24">
        <f t="shared" ref="K44:K47" si="32">J44*$B44</f>
        <v>0</v>
      </c>
      <c r="M44" s="27"/>
      <c r="N44" s="24">
        <f t="shared" ref="N44:N47" si="33">M44*$B44</f>
        <v>0</v>
      </c>
      <c r="P44" s="27"/>
      <c r="Q44" s="24">
        <f t="shared" ref="Q44:Q47" si="34">P44*$B44</f>
        <v>0</v>
      </c>
      <c r="S44" s="27"/>
      <c r="T44" s="24">
        <f t="shared" ref="T44:T47" si="35">S44*$B44</f>
        <v>0</v>
      </c>
      <c r="V44" s="27"/>
      <c r="W44" s="24">
        <f t="shared" ref="W44:W47" si="36">V44*$B44</f>
        <v>0</v>
      </c>
      <c r="Y44" s="27"/>
      <c r="Z44" s="24">
        <f t="shared" ref="Z44:Z47" si="37">Y44*$B44</f>
        <v>0</v>
      </c>
      <c r="AB44" s="27"/>
      <c r="AC44" s="24">
        <f t="shared" ref="AC44:AC47" si="38">AB44*$B44</f>
        <v>0</v>
      </c>
      <c r="AE44" s="27"/>
      <c r="AF44" s="24">
        <f t="shared" ref="AF44:AF47" si="39">AE44*$B44</f>
        <v>0</v>
      </c>
    </row>
    <row r="45" spans="1:32" x14ac:dyDescent="0.2">
      <c r="A45" s="28" t="s">
        <v>20</v>
      </c>
      <c r="B45" s="26">
        <v>0.5</v>
      </c>
      <c r="C45" s="19"/>
      <c r="D45" s="27"/>
      <c r="E45" s="24">
        <f t="shared" si="30"/>
        <v>0</v>
      </c>
      <c r="G45" s="27"/>
      <c r="H45" s="24">
        <f t="shared" si="31"/>
        <v>0</v>
      </c>
      <c r="J45" s="27"/>
      <c r="K45" s="24">
        <f t="shared" si="32"/>
        <v>0</v>
      </c>
      <c r="M45" s="27"/>
      <c r="N45" s="24">
        <f t="shared" si="33"/>
        <v>0</v>
      </c>
      <c r="P45" s="27"/>
      <c r="Q45" s="24">
        <f t="shared" si="34"/>
        <v>0</v>
      </c>
      <c r="S45" s="27"/>
      <c r="T45" s="24">
        <f t="shared" si="35"/>
        <v>0</v>
      </c>
      <c r="V45" s="27"/>
      <c r="W45" s="24">
        <f t="shared" si="36"/>
        <v>0</v>
      </c>
      <c r="Y45" s="27"/>
      <c r="Z45" s="24">
        <f t="shared" si="37"/>
        <v>0</v>
      </c>
      <c r="AB45" s="27"/>
      <c r="AC45" s="24">
        <f t="shared" si="38"/>
        <v>0</v>
      </c>
      <c r="AE45" s="27"/>
      <c r="AF45" s="24">
        <f t="shared" si="39"/>
        <v>0</v>
      </c>
    </row>
    <row r="46" spans="1:32" x14ac:dyDescent="0.2">
      <c r="A46" s="28" t="s">
        <v>21</v>
      </c>
      <c r="B46" s="26">
        <v>2</v>
      </c>
      <c r="C46" s="19"/>
      <c r="D46" s="27"/>
      <c r="E46" s="24">
        <f t="shared" si="30"/>
        <v>0</v>
      </c>
      <c r="G46" s="27"/>
      <c r="H46" s="24">
        <f t="shared" si="31"/>
        <v>0</v>
      </c>
      <c r="J46" s="27"/>
      <c r="K46" s="24">
        <f t="shared" si="32"/>
        <v>0</v>
      </c>
      <c r="M46" s="27"/>
      <c r="N46" s="24">
        <f t="shared" si="33"/>
        <v>0</v>
      </c>
      <c r="P46" s="27"/>
      <c r="Q46" s="24">
        <f t="shared" si="34"/>
        <v>0</v>
      </c>
      <c r="S46" s="27"/>
      <c r="T46" s="24">
        <f t="shared" si="35"/>
        <v>0</v>
      </c>
      <c r="V46" s="27"/>
      <c r="W46" s="24">
        <f t="shared" si="36"/>
        <v>0</v>
      </c>
      <c r="Y46" s="27"/>
      <c r="Z46" s="24">
        <f t="shared" si="37"/>
        <v>0</v>
      </c>
      <c r="AB46" s="27"/>
      <c r="AC46" s="24">
        <f t="shared" si="38"/>
        <v>0</v>
      </c>
      <c r="AE46" s="27"/>
      <c r="AF46" s="24">
        <f t="shared" si="39"/>
        <v>0</v>
      </c>
    </row>
    <row r="47" spans="1:32" ht="24.75" thickBot="1" x14ac:dyDescent="0.25">
      <c r="A47" s="28" t="s">
        <v>22</v>
      </c>
      <c r="B47" s="26">
        <v>2</v>
      </c>
      <c r="C47" s="19"/>
      <c r="D47" s="29"/>
      <c r="E47" s="30">
        <f t="shared" si="30"/>
        <v>0</v>
      </c>
      <c r="G47" s="29"/>
      <c r="H47" s="30">
        <f t="shared" si="31"/>
        <v>0</v>
      </c>
      <c r="J47" s="29"/>
      <c r="K47" s="30">
        <f t="shared" si="32"/>
        <v>0</v>
      </c>
      <c r="M47" s="29"/>
      <c r="N47" s="30">
        <f t="shared" si="33"/>
        <v>0</v>
      </c>
      <c r="P47" s="29"/>
      <c r="Q47" s="30">
        <f t="shared" si="34"/>
        <v>0</v>
      </c>
      <c r="S47" s="29"/>
      <c r="T47" s="30">
        <f t="shared" si="35"/>
        <v>0</v>
      </c>
      <c r="V47" s="29"/>
      <c r="W47" s="30">
        <f t="shared" si="36"/>
        <v>0</v>
      </c>
      <c r="Y47" s="29"/>
      <c r="Z47" s="30">
        <f t="shared" si="37"/>
        <v>0</v>
      </c>
      <c r="AB47" s="29"/>
      <c r="AC47" s="30">
        <f t="shared" si="38"/>
        <v>0</v>
      </c>
      <c r="AE47" s="29"/>
      <c r="AF47" s="30">
        <f t="shared" si="39"/>
        <v>0</v>
      </c>
    </row>
    <row r="48" spans="1:32" ht="15.75" thickBot="1" x14ac:dyDescent="0.25">
      <c r="A48" s="32"/>
      <c r="B48" s="32"/>
      <c r="C48" s="19"/>
      <c r="D48" s="33"/>
      <c r="E48" s="33"/>
      <c r="G48" s="33"/>
      <c r="H48" s="33"/>
      <c r="J48" s="33"/>
      <c r="K48" s="33"/>
      <c r="M48" s="33"/>
      <c r="N48" s="33"/>
      <c r="P48" s="33"/>
      <c r="Q48" s="33"/>
      <c r="S48" s="33"/>
      <c r="T48" s="33"/>
      <c r="V48" s="33"/>
      <c r="W48" s="33"/>
      <c r="Y48" s="33"/>
      <c r="Z48" s="33"/>
      <c r="AB48" s="33"/>
      <c r="AC48" s="33"/>
      <c r="AE48" s="33"/>
      <c r="AF48" s="33"/>
    </row>
    <row r="49" spans="1:33" ht="15.75" thickBot="1" x14ac:dyDescent="0.25">
      <c r="A49" s="52" t="s">
        <v>79</v>
      </c>
      <c r="B49" s="54">
        <v>100</v>
      </c>
      <c r="C49" s="19"/>
      <c r="D49" s="34">
        <f>SUM(E50:E54)</f>
        <v>0</v>
      </c>
      <c r="E49" s="35">
        <f>(IF(D49&gt;$B$49,$B$49,D49))/10</f>
        <v>0</v>
      </c>
      <c r="G49" s="34">
        <f>SUM(H50:H54)</f>
        <v>0</v>
      </c>
      <c r="H49" s="35">
        <f>(IF(G49&gt;$B$49,$B$49,G49))/10</f>
        <v>0</v>
      </c>
      <c r="J49" s="34">
        <f>SUM(K50:K54)</f>
        <v>0</v>
      </c>
      <c r="K49" s="35">
        <f>(IF(J49&gt;$B$49,$B$49,J49))/10</f>
        <v>0</v>
      </c>
      <c r="M49" s="34">
        <f>SUM(N50:N54)</f>
        <v>0</v>
      </c>
      <c r="N49" s="35">
        <f>(IF(M49&gt;$B$49,$B$49,M49))/10</f>
        <v>0</v>
      </c>
      <c r="P49" s="34">
        <f>SUM(Q50:Q54)</f>
        <v>0</v>
      </c>
      <c r="Q49" s="35">
        <f>(IF(P49&gt;$B$49,$B$49,P49))/10</f>
        <v>0</v>
      </c>
      <c r="S49" s="34">
        <f>SUM(T50:T54)</f>
        <v>0</v>
      </c>
      <c r="T49" s="35">
        <f>(IF(S49&gt;$B$49,$B$49,S49))/10</f>
        <v>0</v>
      </c>
      <c r="V49" s="34">
        <f>SUM(W50:W54)</f>
        <v>0</v>
      </c>
      <c r="W49" s="35">
        <f>(IF(V49&gt;$B$49,$B$49,V49))/10</f>
        <v>0</v>
      </c>
      <c r="Y49" s="34">
        <f>SUM(Z50:Z54)</f>
        <v>0</v>
      </c>
      <c r="Z49" s="35">
        <f>(IF(Y49&gt;$B$49,$B$49,Y49))/10</f>
        <v>0</v>
      </c>
      <c r="AB49" s="34">
        <f>SUM(AC50:AC54)</f>
        <v>0</v>
      </c>
      <c r="AC49" s="35">
        <f>(IF(AB49&gt;$B$49,$B$49,AB49))/10</f>
        <v>0</v>
      </c>
      <c r="AE49" s="34">
        <f>SUM(AF50:AF54)</f>
        <v>0</v>
      </c>
      <c r="AF49" s="35">
        <f>(IF(AE49&gt;$B$49,$B$49,AE49))/10</f>
        <v>0</v>
      </c>
    </row>
    <row r="50" spans="1:33" x14ac:dyDescent="0.2">
      <c r="A50" s="25" t="s">
        <v>14</v>
      </c>
      <c r="B50" s="26">
        <v>5</v>
      </c>
      <c r="C50" s="19"/>
      <c r="D50" s="27"/>
      <c r="E50" s="24">
        <f t="shared" ref="E50:E54" si="40">D50*$B50</f>
        <v>0</v>
      </c>
      <c r="G50" s="27"/>
      <c r="H50" s="24">
        <f t="shared" ref="H50:H54" si="41">G50*$B50</f>
        <v>0</v>
      </c>
      <c r="J50" s="27"/>
      <c r="K50" s="24">
        <f t="shared" ref="K50:K54" si="42">J50*$B50</f>
        <v>0</v>
      </c>
      <c r="M50" s="27"/>
      <c r="N50" s="24">
        <f t="shared" ref="N50:N54" si="43">M50*$B50</f>
        <v>0</v>
      </c>
      <c r="P50" s="27"/>
      <c r="Q50" s="24">
        <f t="shared" ref="Q50:Q54" si="44">P50*$B50</f>
        <v>0</v>
      </c>
      <c r="S50" s="27"/>
      <c r="T50" s="24">
        <f t="shared" ref="T50:T54" si="45">S50*$B50</f>
        <v>0</v>
      </c>
      <c r="V50" s="27"/>
      <c r="W50" s="24">
        <f t="shared" ref="W50:W54" si="46">V50*$B50</f>
        <v>0</v>
      </c>
      <c r="Y50" s="27"/>
      <c r="Z50" s="24">
        <f t="shared" ref="Z50:Z54" si="47">Y50*$B50</f>
        <v>0</v>
      </c>
      <c r="AB50" s="27"/>
      <c r="AC50" s="24">
        <f t="shared" ref="AC50:AC54" si="48">AB50*$B50</f>
        <v>0</v>
      </c>
      <c r="AE50" s="27"/>
      <c r="AF50" s="24">
        <f t="shared" ref="AF50:AF54" si="49">AE50*$B50</f>
        <v>0</v>
      </c>
    </row>
    <row r="51" spans="1:33" x14ac:dyDescent="0.2">
      <c r="A51" s="28" t="s">
        <v>15</v>
      </c>
      <c r="B51" s="26">
        <v>5</v>
      </c>
      <c r="C51" s="19"/>
      <c r="D51" s="27"/>
      <c r="E51" s="24">
        <f t="shared" si="40"/>
        <v>0</v>
      </c>
      <c r="G51" s="27"/>
      <c r="H51" s="24">
        <f t="shared" si="41"/>
        <v>0</v>
      </c>
      <c r="J51" s="27"/>
      <c r="K51" s="24">
        <f t="shared" si="42"/>
        <v>0</v>
      </c>
      <c r="M51" s="27"/>
      <c r="N51" s="24">
        <f t="shared" si="43"/>
        <v>0</v>
      </c>
      <c r="P51" s="27"/>
      <c r="Q51" s="24">
        <f t="shared" si="44"/>
        <v>0</v>
      </c>
      <c r="S51" s="27"/>
      <c r="T51" s="24">
        <f t="shared" si="45"/>
        <v>0</v>
      </c>
      <c r="V51" s="27"/>
      <c r="W51" s="24">
        <f t="shared" si="46"/>
        <v>0</v>
      </c>
      <c r="Y51" s="27"/>
      <c r="Z51" s="24">
        <f t="shared" si="47"/>
        <v>0</v>
      </c>
      <c r="AB51" s="27"/>
      <c r="AC51" s="24">
        <f t="shared" si="48"/>
        <v>0</v>
      </c>
      <c r="AE51" s="27"/>
      <c r="AF51" s="24">
        <f t="shared" si="49"/>
        <v>0</v>
      </c>
    </row>
    <row r="52" spans="1:33" x14ac:dyDescent="0.2">
      <c r="A52" s="28" t="s">
        <v>16</v>
      </c>
      <c r="B52" s="26">
        <v>5</v>
      </c>
      <c r="C52" s="19"/>
      <c r="D52" s="27"/>
      <c r="E52" s="24">
        <f t="shared" si="40"/>
        <v>0</v>
      </c>
      <c r="G52" s="27"/>
      <c r="H52" s="24">
        <f t="shared" si="41"/>
        <v>0</v>
      </c>
      <c r="J52" s="27"/>
      <c r="K52" s="24">
        <f t="shared" si="42"/>
        <v>0</v>
      </c>
      <c r="M52" s="27"/>
      <c r="N52" s="24">
        <f t="shared" si="43"/>
        <v>0</v>
      </c>
      <c r="P52" s="27"/>
      <c r="Q52" s="24">
        <f t="shared" si="44"/>
        <v>0</v>
      </c>
      <c r="S52" s="27"/>
      <c r="T52" s="24">
        <f t="shared" si="45"/>
        <v>0</v>
      </c>
      <c r="V52" s="27"/>
      <c r="W52" s="24">
        <f t="shared" si="46"/>
        <v>0</v>
      </c>
      <c r="Y52" s="27"/>
      <c r="Z52" s="24">
        <f t="shared" si="47"/>
        <v>0</v>
      </c>
      <c r="AB52" s="27"/>
      <c r="AC52" s="24">
        <f t="shared" si="48"/>
        <v>0</v>
      </c>
      <c r="AE52" s="27"/>
      <c r="AF52" s="24">
        <f t="shared" si="49"/>
        <v>0</v>
      </c>
    </row>
    <row r="53" spans="1:33" x14ac:dyDescent="0.2">
      <c r="A53" s="28" t="s">
        <v>17</v>
      </c>
      <c r="B53" s="26">
        <v>4</v>
      </c>
      <c r="C53" s="19"/>
      <c r="D53" s="27"/>
      <c r="E53" s="24">
        <f t="shared" si="40"/>
        <v>0</v>
      </c>
      <c r="G53" s="27"/>
      <c r="H53" s="24">
        <f t="shared" si="41"/>
        <v>0</v>
      </c>
      <c r="J53" s="27"/>
      <c r="K53" s="24">
        <f t="shared" si="42"/>
        <v>0</v>
      </c>
      <c r="M53" s="27"/>
      <c r="N53" s="24">
        <f t="shared" si="43"/>
        <v>0</v>
      </c>
      <c r="P53" s="27"/>
      <c r="Q53" s="24">
        <f t="shared" si="44"/>
        <v>0</v>
      </c>
      <c r="S53" s="27"/>
      <c r="T53" s="24">
        <f t="shared" si="45"/>
        <v>0</v>
      </c>
      <c r="V53" s="27"/>
      <c r="W53" s="24">
        <f t="shared" si="46"/>
        <v>0</v>
      </c>
      <c r="Y53" s="27"/>
      <c r="Z53" s="24">
        <f t="shared" si="47"/>
        <v>0</v>
      </c>
      <c r="AB53" s="27"/>
      <c r="AC53" s="24">
        <f t="shared" si="48"/>
        <v>0</v>
      </c>
      <c r="AE53" s="27"/>
      <c r="AF53" s="24">
        <f t="shared" si="49"/>
        <v>0</v>
      </c>
    </row>
    <row r="54" spans="1:33" ht="15.75" thickBot="1" x14ac:dyDescent="0.25">
      <c r="A54" s="28" t="s">
        <v>18</v>
      </c>
      <c r="B54" s="26">
        <v>1</v>
      </c>
      <c r="C54" s="19"/>
      <c r="D54" s="29"/>
      <c r="E54" s="30">
        <f t="shared" si="40"/>
        <v>0</v>
      </c>
      <c r="G54" s="29"/>
      <c r="H54" s="30">
        <f t="shared" si="41"/>
        <v>0</v>
      </c>
      <c r="J54" s="29"/>
      <c r="K54" s="30">
        <f t="shared" si="42"/>
        <v>0</v>
      </c>
      <c r="M54" s="29"/>
      <c r="N54" s="30">
        <f t="shared" si="43"/>
        <v>0</v>
      </c>
      <c r="P54" s="29"/>
      <c r="Q54" s="30">
        <f t="shared" si="44"/>
        <v>0</v>
      </c>
      <c r="S54" s="29"/>
      <c r="T54" s="30">
        <f t="shared" si="45"/>
        <v>0</v>
      </c>
      <c r="V54" s="29"/>
      <c r="W54" s="30">
        <f t="shared" si="46"/>
        <v>0</v>
      </c>
      <c r="Y54" s="29"/>
      <c r="Z54" s="30">
        <f t="shared" si="47"/>
        <v>0</v>
      </c>
      <c r="AB54" s="29"/>
      <c r="AC54" s="30">
        <f t="shared" si="48"/>
        <v>0</v>
      </c>
      <c r="AE54" s="29"/>
      <c r="AF54" s="30">
        <f t="shared" si="49"/>
        <v>0</v>
      </c>
    </row>
    <row r="55" spans="1:33" ht="15.75" thickBot="1" x14ac:dyDescent="0.25">
      <c r="A55" s="32"/>
      <c r="B55" s="32"/>
      <c r="C55" s="19"/>
      <c r="D55" s="7">
        <f>SUM(D13,D25,D30,D43,D49)</f>
        <v>0</v>
      </c>
      <c r="E55" s="8">
        <f>SUM(E13,E25,E30,E43,E49)/10</f>
        <v>0</v>
      </c>
      <c r="F55" s="12"/>
      <c r="G55" s="7">
        <f>SUM(G13,G25,G30,G43,G49)</f>
        <v>0</v>
      </c>
      <c r="H55" s="8">
        <f>SUM(H13,H25,H30,H43,H49)/10</f>
        <v>0</v>
      </c>
      <c r="I55" s="12"/>
      <c r="J55" s="7">
        <f>SUM(J13,J25,J30,J43,J49)</f>
        <v>0</v>
      </c>
      <c r="K55" s="8">
        <f>SUM(K13,K25,K30,K43,K49)/10</f>
        <v>0</v>
      </c>
      <c r="L55" s="12"/>
      <c r="M55" s="7">
        <f>SUM(M13,M25,M30,M43,M49)</f>
        <v>0</v>
      </c>
      <c r="N55" s="8">
        <f>SUM(N13,N25,N30,N43,N49)/10</f>
        <v>0</v>
      </c>
      <c r="O55" s="12"/>
      <c r="P55" s="7">
        <f>SUM(P13,P25,P30,P43,P49)</f>
        <v>0</v>
      </c>
      <c r="Q55" s="8">
        <f>SUM(Q13,Q25,Q30,Q43,Q49)/10</f>
        <v>0</v>
      </c>
      <c r="R55" s="12"/>
      <c r="S55" s="7">
        <f>SUM(S13,S25,S30,S43,S49)</f>
        <v>0</v>
      </c>
      <c r="T55" s="8">
        <f>SUM(T13,T25,T30,T43,T49)/10</f>
        <v>0</v>
      </c>
      <c r="U55" s="12"/>
      <c r="V55" s="7">
        <f>SUM(V13,V25,V30,V43,V49)</f>
        <v>0</v>
      </c>
      <c r="W55" s="8">
        <f>SUM(W13,W25,W30,W43,W49)/10</f>
        <v>0</v>
      </c>
      <c r="X55" s="12"/>
      <c r="Y55" s="7">
        <f>SUM(Y13,Y25,Y30,Y43,Y49)</f>
        <v>0</v>
      </c>
      <c r="Z55" s="8">
        <f>SUM(Z13,Z25,Z30,Z43,Z49)/10</f>
        <v>0</v>
      </c>
      <c r="AA55" s="12"/>
      <c r="AB55" s="7">
        <f>SUM(AB13,AB25,AB30,AB43,AB49)</f>
        <v>0</v>
      </c>
      <c r="AC55" s="8">
        <f>SUM(AC13,AC25,AC30,AC43,AC49)/10</f>
        <v>0</v>
      </c>
      <c r="AD55" s="12"/>
      <c r="AE55" s="7">
        <f>SUM(AE13,AE25,AE30,AE43,AE49)</f>
        <v>0</v>
      </c>
      <c r="AF55" s="8">
        <f>SUM(AF13,AF25,AF30,AF43,AF49)/10</f>
        <v>0</v>
      </c>
      <c r="AG55" s="12"/>
    </row>
    <row r="56" spans="1:33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</row>
    <row r="57" spans="1:33" ht="15.75" thickBot="1" x14ac:dyDescent="0.25">
      <c r="A57" s="128" t="s">
        <v>86</v>
      </c>
      <c r="B57" s="129"/>
      <c r="C57" s="18"/>
      <c r="D57" s="33"/>
      <c r="E57" s="33"/>
      <c r="G57" s="33"/>
      <c r="H57" s="33"/>
      <c r="J57" s="33"/>
      <c r="K57" s="33"/>
      <c r="M57" s="33"/>
      <c r="N57" s="33"/>
      <c r="P57" s="33"/>
      <c r="Q57" s="33"/>
      <c r="S57" s="33"/>
      <c r="T57" s="33"/>
      <c r="V57" s="33"/>
      <c r="W57" s="33"/>
      <c r="Y57" s="33"/>
      <c r="Z57" s="33"/>
      <c r="AB57" s="33"/>
      <c r="AC57" s="33"/>
      <c r="AE57" s="33"/>
      <c r="AF57" s="33"/>
    </row>
    <row r="58" spans="1:33" x14ac:dyDescent="0.2">
      <c r="A58" s="66" t="s">
        <v>90</v>
      </c>
      <c r="B58" s="107" t="s">
        <v>83</v>
      </c>
      <c r="C58" s="19"/>
      <c r="D58" s="70"/>
      <c r="E58" s="71"/>
      <c r="F58" s="13"/>
      <c r="G58" s="70"/>
      <c r="H58" s="71"/>
      <c r="I58" s="13"/>
      <c r="J58" s="70"/>
      <c r="K58" s="71"/>
      <c r="L58" s="13"/>
      <c r="M58" s="70"/>
      <c r="N58" s="71"/>
      <c r="O58" s="13"/>
      <c r="P58" s="70"/>
      <c r="Q58" s="71"/>
      <c r="R58" s="13"/>
      <c r="S58" s="70"/>
      <c r="T58" s="71"/>
      <c r="U58" s="13"/>
      <c r="V58" s="70"/>
      <c r="W58" s="71"/>
      <c r="X58" s="13"/>
      <c r="Y58" s="70"/>
      <c r="Z58" s="71"/>
      <c r="AA58" s="13"/>
      <c r="AB58" s="70"/>
      <c r="AC58" s="71"/>
      <c r="AD58" s="13"/>
      <c r="AE58" s="70"/>
      <c r="AF58" s="71"/>
      <c r="AG58" s="13"/>
    </row>
    <row r="59" spans="1:33" x14ac:dyDescent="0.2">
      <c r="A59" s="61" t="s">
        <v>91</v>
      </c>
      <c r="B59" s="109"/>
      <c r="C59" s="19"/>
      <c r="D59" s="72"/>
      <c r="E59" s="73"/>
      <c r="F59" s="13"/>
      <c r="G59" s="72"/>
      <c r="H59" s="73"/>
      <c r="I59" s="13"/>
      <c r="J59" s="72"/>
      <c r="K59" s="73"/>
      <c r="L59" s="13"/>
      <c r="M59" s="72"/>
      <c r="N59" s="73"/>
      <c r="O59" s="13"/>
      <c r="P59" s="72"/>
      <c r="Q59" s="73"/>
      <c r="R59" s="13"/>
      <c r="S59" s="72"/>
      <c r="T59" s="73"/>
      <c r="U59" s="13"/>
      <c r="V59" s="72"/>
      <c r="W59" s="73"/>
      <c r="X59" s="13"/>
      <c r="Y59" s="72"/>
      <c r="Z59" s="73"/>
      <c r="AA59" s="13"/>
      <c r="AB59" s="72"/>
      <c r="AC59" s="73"/>
      <c r="AD59" s="13"/>
      <c r="AE59" s="72"/>
      <c r="AF59" s="73"/>
      <c r="AG59" s="13"/>
    </row>
    <row r="60" spans="1:33" x14ac:dyDescent="0.2">
      <c r="A60" s="61" t="s">
        <v>92</v>
      </c>
      <c r="B60" s="109"/>
      <c r="C60" s="19"/>
      <c r="D60" s="72"/>
      <c r="E60" s="73"/>
      <c r="F60" s="13"/>
      <c r="G60" s="72"/>
      <c r="H60" s="73"/>
      <c r="I60" s="13"/>
      <c r="J60" s="72"/>
      <c r="K60" s="73"/>
      <c r="L60" s="13"/>
      <c r="M60" s="72"/>
      <c r="N60" s="73"/>
      <c r="O60" s="13"/>
      <c r="P60" s="72"/>
      <c r="Q60" s="73"/>
      <c r="R60" s="13"/>
      <c r="S60" s="72"/>
      <c r="T60" s="73"/>
      <c r="U60" s="13"/>
      <c r="V60" s="72"/>
      <c r="W60" s="73"/>
      <c r="X60" s="13"/>
      <c r="Y60" s="72"/>
      <c r="Z60" s="73"/>
      <c r="AA60" s="13"/>
      <c r="AB60" s="72"/>
      <c r="AC60" s="73"/>
      <c r="AD60" s="13"/>
      <c r="AE60" s="72"/>
      <c r="AF60" s="73"/>
      <c r="AG60" s="13"/>
    </row>
    <row r="61" spans="1:33" x14ac:dyDescent="0.2">
      <c r="A61" s="61" t="s">
        <v>93</v>
      </c>
      <c r="B61" s="109"/>
      <c r="C61" s="19"/>
      <c r="D61" s="72"/>
      <c r="E61" s="73"/>
      <c r="F61" s="13"/>
      <c r="G61" s="72"/>
      <c r="H61" s="73"/>
      <c r="I61" s="13"/>
      <c r="J61" s="72"/>
      <c r="K61" s="73"/>
      <c r="L61" s="13"/>
      <c r="M61" s="72"/>
      <c r="N61" s="73"/>
      <c r="O61" s="13"/>
      <c r="P61" s="72"/>
      <c r="Q61" s="73"/>
      <c r="R61" s="13"/>
      <c r="S61" s="72"/>
      <c r="T61" s="73"/>
      <c r="U61" s="13"/>
      <c r="V61" s="72"/>
      <c r="W61" s="73"/>
      <c r="X61" s="13"/>
      <c r="Y61" s="72"/>
      <c r="Z61" s="73"/>
      <c r="AA61" s="13"/>
      <c r="AB61" s="72"/>
      <c r="AC61" s="73"/>
      <c r="AD61" s="13"/>
      <c r="AE61" s="72"/>
      <c r="AF61" s="73"/>
      <c r="AG61" s="13"/>
    </row>
    <row r="62" spans="1:33" ht="15.75" thickBot="1" x14ac:dyDescent="0.25">
      <c r="A62" s="62" t="s">
        <v>94</v>
      </c>
      <c r="B62" s="111"/>
      <c r="C62" s="19"/>
      <c r="D62" s="74"/>
      <c r="E62" s="75"/>
      <c r="F62" s="13"/>
      <c r="G62" s="74"/>
      <c r="H62" s="75"/>
      <c r="I62" s="13"/>
      <c r="J62" s="74"/>
      <c r="K62" s="75"/>
      <c r="L62" s="13"/>
      <c r="M62" s="74"/>
      <c r="N62" s="75"/>
      <c r="O62" s="13"/>
      <c r="P62" s="74"/>
      <c r="Q62" s="75"/>
      <c r="R62" s="13"/>
      <c r="S62" s="74"/>
      <c r="T62" s="75"/>
      <c r="U62" s="13"/>
      <c r="V62" s="74"/>
      <c r="W62" s="75"/>
      <c r="X62" s="13"/>
      <c r="Y62" s="74"/>
      <c r="Z62" s="75"/>
      <c r="AA62" s="13"/>
      <c r="AB62" s="74"/>
      <c r="AC62" s="75"/>
      <c r="AD62" s="13"/>
      <c r="AE62" s="74"/>
      <c r="AF62" s="75"/>
      <c r="AG62" s="13"/>
    </row>
    <row r="63" spans="1:33" x14ac:dyDescent="0.2">
      <c r="A63" s="66" t="s">
        <v>90</v>
      </c>
      <c r="B63" s="107" t="s">
        <v>84</v>
      </c>
      <c r="C63" s="19"/>
      <c r="D63" s="70"/>
      <c r="E63" s="71"/>
      <c r="F63" s="13"/>
      <c r="G63" s="70"/>
      <c r="H63" s="71"/>
      <c r="I63" s="13"/>
      <c r="J63" s="70"/>
      <c r="K63" s="71"/>
      <c r="L63" s="13"/>
      <c r="M63" s="70"/>
      <c r="N63" s="71"/>
      <c r="O63" s="13"/>
      <c r="P63" s="70"/>
      <c r="Q63" s="71"/>
      <c r="R63" s="13"/>
      <c r="S63" s="70"/>
      <c r="T63" s="71"/>
      <c r="U63" s="13"/>
      <c r="V63" s="70"/>
      <c r="W63" s="71"/>
      <c r="X63" s="13"/>
      <c r="Y63" s="70"/>
      <c r="Z63" s="71"/>
      <c r="AA63" s="13"/>
      <c r="AB63" s="70"/>
      <c r="AC63" s="71"/>
      <c r="AD63" s="13"/>
      <c r="AE63" s="70"/>
      <c r="AF63" s="71"/>
      <c r="AG63" s="13"/>
    </row>
    <row r="64" spans="1:33" x14ac:dyDescent="0.2">
      <c r="A64" s="61" t="s">
        <v>91</v>
      </c>
      <c r="B64" s="109"/>
      <c r="C64" s="19"/>
      <c r="D64" s="72"/>
      <c r="E64" s="73"/>
      <c r="F64" s="13"/>
      <c r="G64" s="72"/>
      <c r="H64" s="73"/>
      <c r="I64" s="13"/>
      <c r="J64" s="72"/>
      <c r="K64" s="73"/>
      <c r="L64" s="13"/>
      <c r="M64" s="72"/>
      <c r="N64" s="73"/>
      <c r="O64" s="13"/>
      <c r="P64" s="72"/>
      <c r="Q64" s="73"/>
      <c r="R64" s="13"/>
      <c r="S64" s="72"/>
      <c r="T64" s="73"/>
      <c r="U64" s="13"/>
      <c r="V64" s="72"/>
      <c r="W64" s="73"/>
      <c r="X64" s="13"/>
      <c r="Y64" s="72"/>
      <c r="Z64" s="73"/>
      <c r="AA64" s="13"/>
      <c r="AB64" s="72"/>
      <c r="AC64" s="73"/>
      <c r="AD64" s="13"/>
      <c r="AE64" s="72"/>
      <c r="AF64" s="73"/>
      <c r="AG64" s="13"/>
    </row>
    <row r="65" spans="1:33" x14ac:dyDescent="0.2">
      <c r="A65" s="61" t="s">
        <v>92</v>
      </c>
      <c r="B65" s="109"/>
      <c r="C65" s="19"/>
      <c r="D65" s="72"/>
      <c r="E65" s="73"/>
      <c r="F65" s="13"/>
      <c r="G65" s="72"/>
      <c r="H65" s="73"/>
      <c r="I65" s="13"/>
      <c r="J65" s="72"/>
      <c r="K65" s="73"/>
      <c r="L65" s="13"/>
      <c r="M65" s="72"/>
      <c r="N65" s="73"/>
      <c r="O65" s="13"/>
      <c r="P65" s="72"/>
      <c r="Q65" s="73"/>
      <c r="R65" s="13"/>
      <c r="S65" s="72"/>
      <c r="T65" s="73"/>
      <c r="U65" s="13"/>
      <c r="V65" s="72"/>
      <c r="W65" s="73"/>
      <c r="X65" s="13"/>
      <c r="Y65" s="72"/>
      <c r="Z65" s="73"/>
      <c r="AA65" s="13"/>
      <c r="AB65" s="72"/>
      <c r="AC65" s="73"/>
      <c r="AD65" s="13"/>
      <c r="AE65" s="72"/>
      <c r="AF65" s="73"/>
      <c r="AG65" s="13"/>
    </row>
    <row r="66" spans="1:33" x14ac:dyDescent="0.2">
      <c r="A66" s="61" t="s">
        <v>93</v>
      </c>
      <c r="B66" s="109"/>
      <c r="C66" s="19"/>
      <c r="D66" s="72"/>
      <c r="E66" s="73"/>
      <c r="F66" s="13"/>
      <c r="G66" s="72"/>
      <c r="H66" s="73"/>
      <c r="I66" s="13"/>
      <c r="J66" s="72"/>
      <c r="K66" s="73"/>
      <c r="L66" s="13"/>
      <c r="M66" s="72"/>
      <c r="N66" s="73"/>
      <c r="O66" s="13"/>
      <c r="P66" s="72"/>
      <c r="Q66" s="73"/>
      <c r="R66" s="13"/>
      <c r="S66" s="72"/>
      <c r="T66" s="73"/>
      <c r="U66" s="13"/>
      <c r="V66" s="72"/>
      <c r="W66" s="73"/>
      <c r="X66" s="13"/>
      <c r="Y66" s="72"/>
      <c r="Z66" s="73"/>
      <c r="AA66" s="13"/>
      <c r="AB66" s="72"/>
      <c r="AC66" s="73"/>
      <c r="AD66" s="13"/>
      <c r="AE66" s="72"/>
      <c r="AF66" s="73"/>
      <c r="AG66" s="13"/>
    </row>
    <row r="67" spans="1:33" ht="15.75" thickBot="1" x14ac:dyDescent="0.25">
      <c r="A67" s="62" t="s">
        <v>94</v>
      </c>
      <c r="B67" s="111"/>
      <c r="C67" s="19"/>
      <c r="D67" s="74"/>
      <c r="E67" s="75"/>
      <c r="F67" s="13"/>
      <c r="G67" s="74"/>
      <c r="H67" s="75"/>
      <c r="I67" s="13"/>
      <c r="J67" s="74"/>
      <c r="K67" s="75"/>
      <c r="L67" s="13"/>
      <c r="M67" s="74"/>
      <c r="N67" s="75"/>
      <c r="O67" s="13"/>
      <c r="P67" s="74"/>
      <c r="Q67" s="75"/>
      <c r="R67" s="13"/>
      <c r="S67" s="74"/>
      <c r="T67" s="75"/>
      <c r="U67" s="13"/>
      <c r="V67" s="74"/>
      <c r="W67" s="75"/>
      <c r="X67" s="13"/>
      <c r="Y67" s="74"/>
      <c r="Z67" s="75"/>
      <c r="AA67" s="13"/>
      <c r="AB67" s="74"/>
      <c r="AC67" s="75"/>
      <c r="AD67" s="13"/>
      <c r="AE67" s="74"/>
      <c r="AF67" s="75"/>
      <c r="AG67" s="13"/>
    </row>
    <row r="68" spans="1:33" x14ac:dyDescent="0.2">
      <c r="A68" s="66" t="s">
        <v>90</v>
      </c>
      <c r="B68" s="107" t="s">
        <v>85</v>
      </c>
      <c r="C68" s="19"/>
      <c r="D68" s="70"/>
      <c r="E68" s="71"/>
      <c r="F68" s="13"/>
      <c r="G68" s="70"/>
      <c r="H68" s="71"/>
      <c r="I68" s="13"/>
      <c r="J68" s="70"/>
      <c r="K68" s="71"/>
      <c r="L68" s="13"/>
      <c r="M68" s="70"/>
      <c r="N68" s="71"/>
      <c r="O68" s="13"/>
      <c r="P68" s="70"/>
      <c r="Q68" s="71"/>
      <c r="R68" s="13"/>
      <c r="S68" s="70"/>
      <c r="T68" s="71"/>
      <c r="U68" s="13"/>
      <c r="V68" s="70"/>
      <c r="W68" s="71"/>
      <c r="X68" s="13"/>
      <c r="Y68" s="70"/>
      <c r="Z68" s="71"/>
      <c r="AA68" s="13"/>
      <c r="AB68" s="70"/>
      <c r="AC68" s="71"/>
      <c r="AD68" s="13"/>
      <c r="AE68" s="70"/>
      <c r="AF68" s="71"/>
      <c r="AG68" s="13"/>
    </row>
    <row r="69" spans="1:33" x14ac:dyDescent="0.2">
      <c r="A69" s="61" t="s">
        <v>91</v>
      </c>
      <c r="B69" s="109"/>
      <c r="C69" s="19"/>
      <c r="D69" s="72"/>
      <c r="E69" s="73"/>
      <c r="F69" s="13"/>
      <c r="G69" s="72"/>
      <c r="H69" s="73"/>
      <c r="I69" s="13"/>
      <c r="J69" s="72"/>
      <c r="K69" s="73"/>
      <c r="L69" s="13"/>
      <c r="M69" s="72"/>
      <c r="N69" s="73"/>
      <c r="O69" s="13"/>
      <c r="P69" s="72"/>
      <c r="Q69" s="73"/>
      <c r="R69" s="13"/>
      <c r="S69" s="72"/>
      <c r="T69" s="73"/>
      <c r="U69" s="13"/>
      <c r="V69" s="72"/>
      <c r="W69" s="73"/>
      <c r="X69" s="13"/>
      <c r="Y69" s="72"/>
      <c r="Z69" s="73"/>
      <c r="AA69" s="13"/>
      <c r="AB69" s="72"/>
      <c r="AC69" s="73"/>
      <c r="AD69" s="13"/>
      <c r="AE69" s="72"/>
      <c r="AF69" s="73"/>
      <c r="AG69" s="13"/>
    </row>
    <row r="70" spans="1:33" x14ac:dyDescent="0.2">
      <c r="A70" s="61" t="s">
        <v>92</v>
      </c>
      <c r="B70" s="109"/>
      <c r="C70" s="19"/>
      <c r="D70" s="72"/>
      <c r="E70" s="73"/>
      <c r="F70" s="13"/>
      <c r="G70" s="72"/>
      <c r="H70" s="73"/>
      <c r="I70" s="13"/>
      <c r="J70" s="72"/>
      <c r="K70" s="73"/>
      <c r="L70" s="13"/>
      <c r="M70" s="72"/>
      <c r="N70" s="73"/>
      <c r="O70" s="13"/>
      <c r="P70" s="72"/>
      <c r="Q70" s="73"/>
      <c r="R70" s="13"/>
      <c r="S70" s="72"/>
      <c r="T70" s="73"/>
      <c r="U70" s="13"/>
      <c r="V70" s="72"/>
      <c r="W70" s="73"/>
      <c r="X70" s="13"/>
      <c r="Y70" s="72"/>
      <c r="Z70" s="73"/>
      <c r="AA70" s="13"/>
      <c r="AB70" s="72"/>
      <c r="AC70" s="73"/>
      <c r="AD70" s="13"/>
      <c r="AE70" s="72"/>
      <c r="AF70" s="73"/>
      <c r="AG70" s="13"/>
    </row>
    <row r="71" spans="1:33" x14ac:dyDescent="0.2">
      <c r="A71" s="61" t="s">
        <v>93</v>
      </c>
      <c r="B71" s="109"/>
      <c r="C71" s="19"/>
      <c r="D71" s="72"/>
      <c r="E71" s="73"/>
      <c r="F71" s="13"/>
      <c r="G71" s="72"/>
      <c r="H71" s="73"/>
      <c r="I71" s="13"/>
      <c r="J71" s="72"/>
      <c r="K71" s="73"/>
      <c r="L71" s="13"/>
      <c r="M71" s="72"/>
      <c r="N71" s="73"/>
      <c r="O71" s="13"/>
      <c r="P71" s="72"/>
      <c r="Q71" s="73"/>
      <c r="R71" s="13"/>
      <c r="S71" s="72"/>
      <c r="T71" s="73"/>
      <c r="U71" s="13"/>
      <c r="V71" s="72"/>
      <c r="W71" s="73"/>
      <c r="X71" s="13"/>
      <c r="Y71" s="72"/>
      <c r="Z71" s="73"/>
      <c r="AA71" s="13"/>
      <c r="AB71" s="72"/>
      <c r="AC71" s="73"/>
      <c r="AD71" s="13"/>
      <c r="AE71" s="72"/>
      <c r="AF71" s="73"/>
      <c r="AG71" s="13"/>
    </row>
    <row r="72" spans="1:33" ht="15.75" thickBot="1" x14ac:dyDescent="0.25">
      <c r="A72" s="62" t="s">
        <v>94</v>
      </c>
      <c r="B72" s="111"/>
      <c r="C72" s="19"/>
      <c r="D72" s="74"/>
      <c r="E72" s="75"/>
      <c r="F72" s="13"/>
      <c r="G72" s="74"/>
      <c r="H72" s="75"/>
      <c r="I72" s="13"/>
      <c r="J72" s="74"/>
      <c r="K72" s="75"/>
      <c r="L72" s="13"/>
      <c r="M72" s="74"/>
      <c r="N72" s="75"/>
      <c r="O72" s="13"/>
      <c r="P72" s="74"/>
      <c r="Q72" s="75"/>
      <c r="R72" s="13"/>
      <c r="S72" s="74"/>
      <c r="T72" s="75"/>
      <c r="U72" s="13"/>
      <c r="V72" s="74"/>
      <c r="W72" s="75"/>
      <c r="X72" s="13"/>
      <c r="Y72" s="74"/>
      <c r="Z72" s="75"/>
      <c r="AA72" s="13"/>
      <c r="AB72" s="74"/>
      <c r="AC72" s="75"/>
      <c r="AD72" s="13"/>
      <c r="AE72" s="74"/>
      <c r="AF72" s="75"/>
      <c r="AG72" s="13"/>
    </row>
    <row r="73" spans="1:33" ht="15.75" thickBot="1" x14ac:dyDescent="0.25">
      <c r="B73" s="32"/>
      <c r="C73" s="19"/>
    </row>
    <row r="74" spans="1:33" x14ac:dyDescent="0.2">
      <c r="A74" s="96" t="s">
        <v>9</v>
      </c>
      <c r="B74" s="97"/>
      <c r="C74" s="19"/>
      <c r="D74" s="76" t="e">
        <f>AVERAGE(D8:E10)</f>
        <v>#DIV/0!</v>
      </c>
      <c r="E74" s="77"/>
      <c r="G74" s="76" t="e">
        <f>AVERAGE(G8:H10)</f>
        <v>#DIV/0!</v>
      </c>
      <c r="H74" s="77"/>
      <c r="J74" s="76" t="e">
        <f>AVERAGE(J8:K10)</f>
        <v>#DIV/0!</v>
      </c>
      <c r="K74" s="77"/>
      <c r="M74" s="76" t="e">
        <f>AVERAGE(M8:N10)</f>
        <v>#DIV/0!</v>
      </c>
      <c r="N74" s="77"/>
      <c r="P74" s="76" t="e">
        <f>AVERAGE(P8:Q10)</f>
        <v>#DIV/0!</v>
      </c>
      <c r="Q74" s="77"/>
      <c r="S74" s="76" t="e">
        <f>AVERAGE(S8:T10)</f>
        <v>#DIV/0!</v>
      </c>
      <c r="T74" s="77"/>
      <c r="V74" s="76" t="e">
        <f>AVERAGE(V8:W10)</f>
        <v>#DIV/0!</v>
      </c>
      <c r="W74" s="77"/>
      <c r="Y74" s="76" t="e">
        <f>AVERAGE(Y8:Z10)</f>
        <v>#DIV/0!</v>
      </c>
      <c r="Z74" s="77"/>
      <c r="AB74" s="76" t="e">
        <f>AVERAGE(AB8:AC10)</f>
        <v>#DIV/0!</v>
      </c>
      <c r="AC74" s="77"/>
      <c r="AE74" s="76" t="e">
        <f>AVERAGE(AE8:AF10)</f>
        <v>#DIV/0!</v>
      </c>
      <c r="AF74" s="77"/>
    </row>
    <row r="75" spans="1:33" x14ac:dyDescent="0.2">
      <c r="A75" s="98" t="s">
        <v>8</v>
      </c>
      <c r="B75" s="99"/>
      <c r="C75" s="19"/>
      <c r="D75" s="78">
        <f>E55</f>
        <v>0</v>
      </c>
      <c r="E75" s="79"/>
      <c r="G75" s="78">
        <f>H55</f>
        <v>0</v>
      </c>
      <c r="H75" s="79"/>
      <c r="J75" s="78">
        <f>K55</f>
        <v>0</v>
      </c>
      <c r="K75" s="79"/>
      <c r="M75" s="78">
        <f>N55</f>
        <v>0</v>
      </c>
      <c r="N75" s="79"/>
      <c r="P75" s="78">
        <f>Q55</f>
        <v>0</v>
      </c>
      <c r="Q75" s="79"/>
      <c r="S75" s="78">
        <f>T55</f>
        <v>0</v>
      </c>
      <c r="T75" s="79"/>
      <c r="V75" s="78">
        <f>W55</f>
        <v>0</v>
      </c>
      <c r="W75" s="79"/>
      <c r="Y75" s="78">
        <f>Z55</f>
        <v>0</v>
      </c>
      <c r="Z75" s="79"/>
      <c r="AB75" s="78">
        <f>AC55</f>
        <v>0</v>
      </c>
      <c r="AC75" s="79"/>
      <c r="AE75" s="78">
        <f>AF55</f>
        <v>0</v>
      </c>
      <c r="AF75" s="79"/>
    </row>
    <row r="76" spans="1:33" ht="15.75" thickBot="1" x14ac:dyDescent="0.25">
      <c r="A76" s="100" t="s">
        <v>51</v>
      </c>
      <c r="B76" s="101"/>
      <c r="C76" s="19"/>
      <c r="D76" s="80" t="e">
        <f>AVERAGE(D58:E72)</f>
        <v>#DIV/0!</v>
      </c>
      <c r="E76" s="81"/>
      <c r="G76" s="80" t="e">
        <f>AVERAGE(G58:H72)</f>
        <v>#DIV/0!</v>
      </c>
      <c r="H76" s="81"/>
      <c r="J76" s="80" t="e">
        <f>AVERAGE(J58:K72)</f>
        <v>#DIV/0!</v>
      </c>
      <c r="K76" s="81"/>
      <c r="M76" s="80" t="e">
        <f>AVERAGE(M58:N72)</f>
        <v>#DIV/0!</v>
      </c>
      <c r="N76" s="81"/>
      <c r="P76" s="80" t="e">
        <f>AVERAGE(P58:Q72)</f>
        <v>#DIV/0!</v>
      </c>
      <c r="Q76" s="81"/>
      <c r="S76" s="80" t="e">
        <f>AVERAGE(S58:T72)</f>
        <v>#DIV/0!</v>
      </c>
      <c r="T76" s="81"/>
      <c r="V76" s="80" t="e">
        <f>AVERAGE(V58:W72)</f>
        <v>#DIV/0!</v>
      </c>
      <c r="W76" s="81"/>
      <c r="Y76" s="80" t="e">
        <f>AVERAGE(Y58:Z72)</f>
        <v>#DIV/0!</v>
      </c>
      <c r="Z76" s="81"/>
      <c r="AB76" s="80" t="e">
        <f>AVERAGE(AB58:AC72)</f>
        <v>#DIV/0!</v>
      </c>
      <c r="AC76" s="81"/>
      <c r="AE76" s="80" t="e">
        <f>AVERAGE(AE58:AF72)</f>
        <v>#DIV/0!</v>
      </c>
      <c r="AF76" s="81"/>
    </row>
    <row r="77" spans="1:33" x14ac:dyDescent="0.2">
      <c r="B77" s="32"/>
      <c r="C77" s="19"/>
    </row>
    <row r="78" spans="1:33" x14ac:dyDescent="0.2">
      <c r="C78" s="19"/>
    </row>
  </sheetData>
  <mergeCells count="242">
    <mergeCell ref="AB67:AC67"/>
    <mergeCell ref="AB68:AC68"/>
    <mergeCell ref="AB69:AC69"/>
    <mergeCell ref="AB70:AC70"/>
    <mergeCell ref="AB71:AC71"/>
    <mergeCell ref="AB72:AC72"/>
    <mergeCell ref="AE67:AF67"/>
    <mergeCell ref="AE68:AF68"/>
    <mergeCell ref="AE69:AF69"/>
    <mergeCell ref="AE70:AF70"/>
    <mergeCell ref="AE71:AF71"/>
    <mergeCell ref="AE72:AF72"/>
    <mergeCell ref="V67:W67"/>
    <mergeCell ref="V68:W68"/>
    <mergeCell ref="V69:W69"/>
    <mergeCell ref="V70:W70"/>
    <mergeCell ref="V71:W71"/>
    <mergeCell ref="V72:W72"/>
    <mergeCell ref="Y67:Z67"/>
    <mergeCell ref="Y68:Z68"/>
    <mergeCell ref="Y69:Z69"/>
    <mergeCell ref="Y70:Z70"/>
    <mergeCell ref="Y71:Z71"/>
    <mergeCell ref="Y72:Z72"/>
    <mergeCell ref="M72:N72"/>
    <mergeCell ref="P67:Q67"/>
    <mergeCell ref="P68:Q68"/>
    <mergeCell ref="P69:Q69"/>
    <mergeCell ref="P70:Q70"/>
    <mergeCell ref="P71:Q71"/>
    <mergeCell ref="P72:Q72"/>
    <mergeCell ref="S67:T67"/>
    <mergeCell ref="S68:T68"/>
    <mergeCell ref="S69:T69"/>
    <mergeCell ref="S70:T70"/>
    <mergeCell ref="S71:T71"/>
    <mergeCell ref="S72:T72"/>
    <mergeCell ref="B68:B72"/>
    <mergeCell ref="D63:E63"/>
    <mergeCell ref="D67:E67"/>
    <mergeCell ref="D68:E68"/>
    <mergeCell ref="D69:E69"/>
    <mergeCell ref="D70:E70"/>
    <mergeCell ref="D71:E71"/>
    <mergeCell ref="D72:E72"/>
    <mergeCell ref="G67:H67"/>
    <mergeCell ref="G68:H68"/>
    <mergeCell ref="G69:H69"/>
    <mergeCell ref="G70:H70"/>
    <mergeCell ref="G71:H71"/>
    <mergeCell ref="G72:H72"/>
    <mergeCell ref="A7:B7"/>
    <mergeCell ref="A57:B57"/>
    <mergeCell ref="A1:C4"/>
    <mergeCell ref="D62:E62"/>
    <mergeCell ref="D64:E64"/>
    <mergeCell ref="D65:E65"/>
    <mergeCell ref="D66:E66"/>
    <mergeCell ref="G61:H61"/>
    <mergeCell ref="G62:H62"/>
    <mergeCell ref="G63:H63"/>
    <mergeCell ref="G64:H64"/>
    <mergeCell ref="G65:H65"/>
    <mergeCell ref="G66:H66"/>
    <mergeCell ref="G60:H60"/>
    <mergeCell ref="B58:B62"/>
    <mergeCell ref="D60:E60"/>
    <mergeCell ref="B63:B67"/>
    <mergeCell ref="Y6:Z6"/>
    <mergeCell ref="AE6:AF6"/>
    <mergeCell ref="V6:W6"/>
    <mergeCell ref="AB6:AC6"/>
    <mergeCell ref="M6:N6"/>
    <mergeCell ref="S6:T6"/>
    <mergeCell ref="P6:Q6"/>
    <mergeCell ref="D9:E9"/>
    <mergeCell ref="D10:E10"/>
    <mergeCell ref="D6:E6"/>
    <mergeCell ref="D8:E8"/>
    <mergeCell ref="P9:Q9"/>
    <mergeCell ref="AE8:AF8"/>
    <mergeCell ref="M9:N9"/>
    <mergeCell ref="S9:T9"/>
    <mergeCell ref="S8:T8"/>
    <mergeCell ref="Y8:Z8"/>
    <mergeCell ref="P8:Q8"/>
    <mergeCell ref="V8:W8"/>
    <mergeCell ref="AB8:AC8"/>
    <mergeCell ref="G8:H8"/>
    <mergeCell ref="G9:H9"/>
    <mergeCell ref="M8:N8"/>
    <mergeCell ref="Y10:Z10"/>
    <mergeCell ref="AE10:AF10"/>
    <mergeCell ref="V10:W10"/>
    <mergeCell ref="AB10:AC10"/>
    <mergeCell ref="M10:N10"/>
    <mergeCell ref="S10:T10"/>
    <mergeCell ref="P10:Q10"/>
    <mergeCell ref="Y9:Z9"/>
    <mergeCell ref="AE9:AF9"/>
    <mergeCell ref="V9:W9"/>
    <mergeCell ref="AB9:AC9"/>
    <mergeCell ref="G76:H76"/>
    <mergeCell ref="A8:B8"/>
    <mergeCell ref="A9:B9"/>
    <mergeCell ref="A10:B10"/>
    <mergeCell ref="A74:B74"/>
    <mergeCell ref="A75:B75"/>
    <mergeCell ref="A76:B76"/>
    <mergeCell ref="G6:H6"/>
    <mergeCell ref="G58:H58"/>
    <mergeCell ref="G10:H10"/>
    <mergeCell ref="D75:E75"/>
    <mergeCell ref="D76:E76"/>
    <mergeCell ref="D74:E74"/>
    <mergeCell ref="D58:E58"/>
    <mergeCell ref="D59:E59"/>
    <mergeCell ref="G74:H74"/>
    <mergeCell ref="G75:H75"/>
    <mergeCell ref="D61:E61"/>
    <mergeCell ref="G59:H59"/>
    <mergeCell ref="J6:K6"/>
    <mergeCell ref="J8:K8"/>
    <mergeCell ref="J9:K9"/>
    <mergeCell ref="J10:K10"/>
    <mergeCell ref="J58:K58"/>
    <mergeCell ref="J59:K59"/>
    <mergeCell ref="J60:K60"/>
    <mergeCell ref="J74:K74"/>
    <mergeCell ref="J75:K75"/>
    <mergeCell ref="J67:K67"/>
    <mergeCell ref="J68:K68"/>
    <mergeCell ref="J69:K69"/>
    <mergeCell ref="J70:K70"/>
    <mergeCell ref="J71:K71"/>
    <mergeCell ref="J72:K72"/>
    <mergeCell ref="J76:K76"/>
    <mergeCell ref="M58:N58"/>
    <mergeCell ref="M59:N59"/>
    <mergeCell ref="M60:N60"/>
    <mergeCell ref="M74:N74"/>
    <mergeCell ref="M75:N75"/>
    <mergeCell ref="M76:N76"/>
    <mergeCell ref="J61:K61"/>
    <mergeCell ref="J62:K62"/>
    <mergeCell ref="J63:K63"/>
    <mergeCell ref="J64:K64"/>
    <mergeCell ref="J65:K65"/>
    <mergeCell ref="J66:K66"/>
    <mergeCell ref="M61:N61"/>
    <mergeCell ref="M62:N62"/>
    <mergeCell ref="M63:N63"/>
    <mergeCell ref="M64:N64"/>
    <mergeCell ref="M65:N65"/>
    <mergeCell ref="M66:N66"/>
    <mergeCell ref="M67:N67"/>
    <mergeCell ref="M68:N68"/>
    <mergeCell ref="M69:N69"/>
    <mergeCell ref="M70:N70"/>
    <mergeCell ref="M71:N71"/>
    <mergeCell ref="S58:T58"/>
    <mergeCell ref="S59:T59"/>
    <mergeCell ref="S60:T60"/>
    <mergeCell ref="S74:T74"/>
    <mergeCell ref="S75:T75"/>
    <mergeCell ref="S76:T76"/>
    <mergeCell ref="P58:Q58"/>
    <mergeCell ref="P59:Q59"/>
    <mergeCell ref="P60:Q60"/>
    <mergeCell ref="P74:Q74"/>
    <mergeCell ref="P75:Q75"/>
    <mergeCell ref="P76:Q76"/>
    <mergeCell ref="P61:Q61"/>
    <mergeCell ref="P62:Q62"/>
    <mergeCell ref="P63:Q63"/>
    <mergeCell ref="P64:Q64"/>
    <mergeCell ref="P65:Q65"/>
    <mergeCell ref="P66:Q66"/>
    <mergeCell ref="S61:T61"/>
    <mergeCell ref="S62:T62"/>
    <mergeCell ref="S63:T63"/>
    <mergeCell ref="S64:T64"/>
    <mergeCell ref="S65:T65"/>
    <mergeCell ref="S66:T66"/>
    <mergeCell ref="Y58:Z58"/>
    <mergeCell ref="Y59:Z59"/>
    <mergeCell ref="Y60:Z60"/>
    <mergeCell ref="Y74:Z74"/>
    <mergeCell ref="Y75:Z75"/>
    <mergeCell ref="Y76:Z76"/>
    <mergeCell ref="V58:W58"/>
    <mergeCell ref="V59:W59"/>
    <mergeCell ref="V60:W60"/>
    <mergeCell ref="V74:W74"/>
    <mergeCell ref="V75:W75"/>
    <mergeCell ref="V76:W76"/>
    <mergeCell ref="V61:W61"/>
    <mergeCell ref="V62:W62"/>
    <mergeCell ref="V63:W63"/>
    <mergeCell ref="V64:W64"/>
    <mergeCell ref="V65:W65"/>
    <mergeCell ref="V66:W66"/>
    <mergeCell ref="Y61:Z61"/>
    <mergeCell ref="Y62:Z62"/>
    <mergeCell ref="Y63:Z63"/>
    <mergeCell ref="Y64:Z64"/>
    <mergeCell ref="Y65:Z65"/>
    <mergeCell ref="Y66:Z66"/>
    <mergeCell ref="AE58:AF58"/>
    <mergeCell ref="AE59:AF59"/>
    <mergeCell ref="AE60:AF60"/>
    <mergeCell ref="AE74:AF74"/>
    <mergeCell ref="AE75:AF75"/>
    <mergeCell ref="AE76:AF76"/>
    <mergeCell ref="AB58:AC58"/>
    <mergeCell ref="AB59:AC59"/>
    <mergeCell ref="AB60:AC60"/>
    <mergeCell ref="AB74:AC74"/>
    <mergeCell ref="AB75:AC75"/>
    <mergeCell ref="AB76:AC76"/>
    <mergeCell ref="AB61:AC61"/>
    <mergeCell ref="AB62:AC62"/>
    <mergeCell ref="AB63:AC63"/>
    <mergeCell ref="AB64:AC64"/>
    <mergeCell ref="AB65:AC65"/>
    <mergeCell ref="AB66:AC66"/>
    <mergeCell ref="AE61:AF61"/>
    <mergeCell ref="AE62:AF62"/>
    <mergeCell ref="AE63:AF63"/>
    <mergeCell ref="AE64:AF64"/>
    <mergeCell ref="AE65:AF65"/>
    <mergeCell ref="AE66:AF66"/>
    <mergeCell ref="Y5:Z5"/>
    <mergeCell ref="AB5:AC5"/>
    <mergeCell ref="AE5:AF5"/>
    <mergeCell ref="D5:E5"/>
    <mergeCell ref="G5:H5"/>
    <mergeCell ref="J5:K5"/>
    <mergeCell ref="M5:N5"/>
    <mergeCell ref="P5:Q5"/>
    <mergeCell ref="S5:T5"/>
    <mergeCell ref="V5:W5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C5" sqref="C5"/>
    </sheetView>
  </sheetViews>
  <sheetFormatPr defaultRowHeight="15" x14ac:dyDescent="0.2"/>
  <cols>
    <col min="1" max="1" width="26" bestFit="1" customWidth="1"/>
    <col min="4" max="4" width="10.6640625" bestFit="1" customWidth="1"/>
    <col min="7" max="7" width="20.21875" customWidth="1"/>
    <col min="8" max="8" width="11.88671875" customWidth="1"/>
  </cols>
  <sheetData>
    <row r="1" spans="1:8" ht="21" thickBot="1" x14ac:dyDescent="0.35">
      <c r="A1" t="s">
        <v>7</v>
      </c>
      <c r="B1" s="105" t="str">
        <f>Curriculum!D6</f>
        <v>Nome1</v>
      </c>
      <c r="C1" s="105"/>
      <c r="D1" s="105"/>
      <c r="G1" s="49" t="s">
        <v>7</v>
      </c>
      <c r="H1" s="50" t="s">
        <v>3</v>
      </c>
    </row>
    <row r="2" spans="1:8" ht="15.75" x14ac:dyDescent="0.25">
      <c r="A2" s="4" t="s">
        <v>6</v>
      </c>
      <c r="B2" s="4" t="s">
        <v>2</v>
      </c>
      <c r="C2" s="4" t="s">
        <v>3</v>
      </c>
      <c r="D2" s="4" t="s">
        <v>4</v>
      </c>
      <c r="G2" s="46" t="str">
        <f>B1</f>
        <v>Nome1</v>
      </c>
      <c r="H2" s="43" t="e">
        <f>D6</f>
        <v>#DIV/0!</v>
      </c>
    </row>
    <row r="3" spans="1:8" ht="15.75" x14ac:dyDescent="0.25">
      <c r="A3" s="4" t="s">
        <v>5</v>
      </c>
      <c r="B3" s="4">
        <v>5</v>
      </c>
      <c r="C3" s="4" t="e">
        <f>Curriculum!D74</f>
        <v>#DIV/0!</v>
      </c>
      <c r="D3" s="39" t="e">
        <f>IF(C3&gt;=6,(C3*B3)/10,"Reprovado")</f>
        <v>#DIV/0!</v>
      </c>
      <c r="G3" s="47" t="str">
        <f>B9</f>
        <v>Nome2</v>
      </c>
      <c r="H3" s="44" t="e">
        <f>D14</f>
        <v>#DIV/0!</v>
      </c>
    </row>
    <row r="4" spans="1:8" ht="15.75" x14ac:dyDescent="0.25">
      <c r="A4" s="4" t="s">
        <v>0</v>
      </c>
      <c r="B4" s="4">
        <v>4</v>
      </c>
      <c r="C4" s="6">
        <f>Curriculum!D75</f>
        <v>0</v>
      </c>
      <c r="D4" s="4">
        <f>(C4*B4)/10</f>
        <v>0</v>
      </c>
      <c r="G4" s="47" t="str">
        <f>B17</f>
        <v>Nome3</v>
      </c>
      <c r="H4" s="44" t="e">
        <f>D22</f>
        <v>#DIV/0!</v>
      </c>
    </row>
    <row r="5" spans="1:8" ht="15.75" x14ac:dyDescent="0.25">
      <c r="A5" s="4" t="s">
        <v>1</v>
      </c>
      <c r="B5" s="4">
        <v>1</v>
      </c>
      <c r="C5" s="4" t="e">
        <f>Curriculum!D76</f>
        <v>#DIV/0!</v>
      </c>
      <c r="D5" s="4" t="e">
        <f>(C5*B5)/10</f>
        <v>#DIV/0!</v>
      </c>
      <c r="G5" s="47" t="str">
        <f>B25</f>
        <v>Exemplo4</v>
      </c>
      <c r="H5" s="44" t="e">
        <f>D30</f>
        <v>#DIV/0!</v>
      </c>
    </row>
    <row r="6" spans="1:8" ht="15" customHeight="1" x14ac:dyDescent="0.25">
      <c r="D6" s="3" t="e">
        <f>SUM(D3:D5)</f>
        <v>#DIV/0!</v>
      </c>
      <c r="G6" s="47" t="str">
        <f>B33</f>
        <v>Exemplo5</v>
      </c>
      <c r="H6" s="44" t="e">
        <f>D38</f>
        <v>#DIV/0!</v>
      </c>
    </row>
    <row r="7" spans="1:8" ht="15" customHeight="1" x14ac:dyDescent="0.25">
      <c r="G7" s="47" t="str">
        <f>B41</f>
        <v>Exemplo6</v>
      </c>
      <c r="H7" s="44" t="e">
        <f>D46</f>
        <v>#DIV/0!</v>
      </c>
    </row>
    <row r="8" spans="1:8" ht="15.75" x14ac:dyDescent="0.25">
      <c r="G8" s="47" t="str">
        <f>B49</f>
        <v>Exemplo7</v>
      </c>
      <c r="H8" s="44" t="e">
        <f>D54</f>
        <v>#DIV/0!</v>
      </c>
    </row>
    <row r="9" spans="1:8" ht="15.75" x14ac:dyDescent="0.25">
      <c r="A9" t="s">
        <v>7</v>
      </c>
      <c r="B9" s="105" t="str">
        <f>Curriculum!G6</f>
        <v>Nome2</v>
      </c>
      <c r="C9" s="105"/>
      <c r="D9" s="105"/>
      <c r="G9" s="47" t="str">
        <f>B57</f>
        <v>Exemplo8</v>
      </c>
      <c r="H9" s="44" t="e">
        <f>D62</f>
        <v>#DIV/0!</v>
      </c>
    </row>
    <row r="10" spans="1:8" ht="15.75" x14ac:dyDescent="0.25">
      <c r="A10" s="4" t="s">
        <v>6</v>
      </c>
      <c r="B10" s="4" t="s">
        <v>2</v>
      </c>
      <c r="C10" s="4" t="s">
        <v>3</v>
      </c>
      <c r="D10" s="4" t="s">
        <v>4</v>
      </c>
      <c r="G10" s="47" t="str">
        <f>B65</f>
        <v>Exemplo9</v>
      </c>
      <c r="H10" s="44" t="e">
        <f>D70</f>
        <v>#DIV/0!</v>
      </c>
    </row>
    <row r="11" spans="1:8" ht="16.5" thickBot="1" x14ac:dyDescent="0.3">
      <c r="A11" s="4" t="s">
        <v>5</v>
      </c>
      <c r="B11" s="4">
        <v>5</v>
      </c>
      <c r="C11" s="6" t="e">
        <f>Curriculum!G74</f>
        <v>#DIV/0!</v>
      </c>
      <c r="D11" s="39" t="e">
        <f>IF(C11&gt;=6,(C11*B11)/10,"Reprovado")</f>
        <v>#DIV/0!</v>
      </c>
      <c r="G11" s="48" t="str">
        <f>B73</f>
        <v>Exemplo10</v>
      </c>
      <c r="H11" s="45" t="e">
        <f>D78</f>
        <v>#DIV/0!</v>
      </c>
    </row>
    <row r="12" spans="1:8" x14ac:dyDescent="0.2">
      <c r="A12" s="4" t="s">
        <v>0</v>
      </c>
      <c r="B12" s="4">
        <v>4</v>
      </c>
      <c r="C12" s="6">
        <f>Curriculum!G75</f>
        <v>0</v>
      </c>
      <c r="D12" s="4">
        <f>(C12*B12)/10</f>
        <v>0</v>
      </c>
      <c r="H12" s="5"/>
    </row>
    <row r="13" spans="1:8" x14ac:dyDescent="0.2">
      <c r="A13" s="4" t="s">
        <v>1</v>
      </c>
      <c r="B13" s="4">
        <v>1</v>
      </c>
      <c r="C13" s="6" t="e">
        <f>Curriculum!G76</f>
        <v>#DIV/0!</v>
      </c>
      <c r="D13" s="4" t="e">
        <f>(C13*B13)/10</f>
        <v>#DIV/0!</v>
      </c>
      <c r="H13" s="5"/>
    </row>
    <row r="14" spans="1:8" x14ac:dyDescent="0.2">
      <c r="D14" s="3" t="e">
        <f>SUM(D11:D13)</f>
        <v>#DIV/0!</v>
      </c>
      <c r="H14" s="5"/>
    </row>
    <row r="15" spans="1:8" x14ac:dyDescent="0.2">
      <c r="H15" s="5"/>
    </row>
    <row r="17" spans="1:4" ht="15.75" x14ac:dyDescent="0.25">
      <c r="A17" t="s">
        <v>7</v>
      </c>
      <c r="B17" s="105" t="str">
        <f>Curriculum!J6</f>
        <v>Nome3</v>
      </c>
      <c r="C17" s="105"/>
      <c r="D17" s="105"/>
    </row>
    <row r="18" spans="1:4" x14ac:dyDescent="0.2">
      <c r="A18" s="4" t="s">
        <v>6</v>
      </c>
      <c r="B18" s="4" t="s">
        <v>2</v>
      </c>
      <c r="C18" s="4" t="s">
        <v>3</v>
      </c>
      <c r="D18" s="4" t="s">
        <v>4</v>
      </c>
    </row>
    <row r="19" spans="1:4" x14ac:dyDescent="0.2">
      <c r="A19" s="4" t="s">
        <v>5</v>
      </c>
      <c r="B19" s="4">
        <v>5</v>
      </c>
      <c r="C19" s="6" t="e">
        <f>Curriculum!J74</f>
        <v>#DIV/0!</v>
      </c>
      <c r="D19" s="39" t="e">
        <f>IF(C19&gt;=6,(C19*B19)/10,"Reprovado")</f>
        <v>#DIV/0!</v>
      </c>
    </row>
    <row r="20" spans="1:4" x14ac:dyDescent="0.2">
      <c r="A20" s="4" t="s">
        <v>0</v>
      </c>
      <c r="B20" s="4">
        <v>4</v>
      </c>
      <c r="C20" s="6">
        <f>Curriculum!J75</f>
        <v>0</v>
      </c>
      <c r="D20" s="4">
        <f>(C20*B20)/10</f>
        <v>0</v>
      </c>
    </row>
    <row r="21" spans="1:4" x14ac:dyDescent="0.2">
      <c r="A21" s="4" t="s">
        <v>1</v>
      </c>
      <c r="B21" s="4">
        <v>1</v>
      </c>
      <c r="C21" s="6" t="e">
        <f>Curriculum!J76</f>
        <v>#DIV/0!</v>
      </c>
      <c r="D21" s="4" t="e">
        <f>(C21*B21)/10</f>
        <v>#DIV/0!</v>
      </c>
    </row>
    <row r="22" spans="1:4" x14ac:dyDescent="0.2">
      <c r="D22" s="3" t="e">
        <f>SUM(D19:D21)</f>
        <v>#DIV/0!</v>
      </c>
    </row>
    <row r="25" spans="1:4" ht="15.75" x14ac:dyDescent="0.25">
      <c r="A25" t="s">
        <v>7</v>
      </c>
      <c r="B25" s="105" t="str">
        <f>Curriculum!M6</f>
        <v>Exemplo4</v>
      </c>
      <c r="C25" s="105"/>
      <c r="D25" s="105"/>
    </row>
    <row r="26" spans="1:4" x14ac:dyDescent="0.2">
      <c r="A26" s="4" t="s">
        <v>6</v>
      </c>
      <c r="B26" s="4" t="s">
        <v>2</v>
      </c>
      <c r="C26" s="4" t="s">
        <v>3</v>
      </c>
      <c r="D26" s="4" t="s">
        <v>4</v>
      </c>
    </row>
    <row r="27" spans="1:4" x14ac:dyDescent="0.2">
      <c r="A27" s="4" t="s">
        <v>5</v>
      </c>
      <c r="B27" s="4">
        <v>5</v>
      </c>
      <c r="C27" s="6" t="e">
        <f>Curriculum!M74</f>
        <v>#DIV/0!</v>
      </c>
      <c r="D27" s="39" t="e">
        <f>IF(C27&gt;=6,(C27*B27)/10,"Reprovado")</f>
        <v>#DIV/0!</v>
      </c>
    </row>
    <row r="28" spans="1:4" x14ac:dyDescent="0.2">
      <c r="A28" s="4" t="s">
        <v>0</v>
      </c>
      <c r="B28" s="4">
        <v>4</v>
      </c>
      <c r="C28" s="6">
        <f>Curriculum!M75</f>
        <v>0</v>
      </c>
      <c r="D28" s="4">
        <f>(C28*B28)/10</f>
        <v>0</v>
      </c>
    </row>
    <row r="29" spans="1:4" x14ac:dyDescent="0.2">
      <c r="A29" s="4" t="s">
        <v>1</v>
      </c>
      <c r="B29" s="4">
        <v>1</v>
      </c>
      <c r="C29" s="6" t="e">
        <f>Curriculum!M76</f>
        <v>#DIV/0!</v>
      </c>
      <c r="D29" s="4" t="e">
        <f>(C29*B29)/10</f>
        <v>#DIV/0!</v>
      </c>
    </row>
    <row r="30" spans="1:4" x14ac:dyDescent="0.2">
      <c r="D30" s="3" t="e">
        <f>SUM(D27:D29)</f>
        <v>#DIV/0!</v>
      </c>
    </row>
    <row r="33" spans="1:4" ht="15.75" x14ac:dyDescent="0.25">
      <c r="A33" t="s">
        <v>7</v>
      </c>
      <c r="B33" s="105" t="str">
        <f>Curriculum!P6</f>
        <v>Exemplo5</v>
      </c>
      <c r="C33" s="105"/>
      <c r="D33" s="105"/>
    </row>
    <row r="34" spans="1:4" x14ac:dyDescent="0.2">
      <c r="A34" s="4" t="s">
        <v>6</v>
      </c>
      <c r="B34" s="4" t="s">
        <v>2</v>
      </c>
      <c r="C34" s="4" t="s">
        <v>3</v>
      </c>
      <c r="D34" s="4" t="s">
        <v>4</v>
      </c>
    </row>
    <row r="35" spans="1:4" x14ac:dyDescent="0.2">
      <c r="A35" s="4" t="s">
        <v>5</v>
      </c>
      <c r="B35" s="4">
        <v>5</v>
      </c>
      <c r="C35" s="6" t="e">
        <f>Curriculum!P74</f>
        <v>#DIV/0!</v>
      </c>
      <c r="D35" s="39" t="e">
        <f>IF(C35&gt;=6,(C35*B35)/10,"Reprovado")</f>
        <v>#DIV/0!</v>
      </c>
    </row>
    <row r="36" spans="1:4" x14ac:dyDescent="0.2">
      <c r="A36" s="4" t="s">
        <v>0</v>
      </c>
      <c r="B36" s="4">
        <v>4</v>
      </c>
      <c r="C36" s="6">
        <f>Curriculum!P75</f>
        <v>0</v>
      </c>
      <c r="D36" s="4">
        <f>(C36*B36)/10</f>
        <v>0</v>
      </c>
    </row>
    <row r="37" spans="1:4" x14ac:dyDescent="0.2">
      <c r="A37" s="4" t="s">
        <v>1</v>
      </c>
      <c r="B37" s="4">
        <v>1</v>
      </c>
      <c r="C37" s="6" t="e">
        <f>Curriculum!P76</f>
        <v>#DIV/0!</v>
      </c>
      <c r="D37" s="4" t="e">
        <f>(C37*B37)/10</f>
        <v>#DIV/0!</v>
      </c>
    </row>
    <row r="38" spans="1:4" x14ac:dyDescent="0.2">
      <c r="D38" s="3" t="e">
        <f>SUM(D35:D37)</f>
        <v>#DIV/0!</v>
      </c>
    </row>
    <row r="41" spans="1:4" ht="15.75" x14ac:dyDescent="0.25">
      <c r="A41" t="s">
        <v>7</v>
      </c>
      <c r="B41" s="105" t="str">
        <f>Curriculum!S6</f>
        <v>Exemplo6</v>
      </c>
      <c r="C41" s="105"/>
      <c r="D41" s="105"/>
    </row>
    <row r="42" spans="1:4" x14ac:dyDescent="0.2">
      <c r="A42" s="4" t="s">
        <v>6</v>
      </c>
      <c r="B42" s="4" t="s">
        <v>2</v>
      </c>
      <c r="C42" s="4" t="s">
        <v>3</v>
      </c>
      <c r="D42" s="4" t="s">
        <v>4</v>
      </c>
    </row>
    <row r="43" spans="1:4" x14ac:dyDescent="0.2">
      <c r="A43" s="4" t="s">
        <v>5</v>
      </c>
      <c r="B43" s="4">
        <v>5</v>
      </c>
      <c r="C43" s="6" t="e">
        <f>Curriculum!S74</f>
        <v>#DIV/0!</v>
      </c>
      <c r="D43" s="39" t="e">
        <f>IF(C43&gt;=6,(C43*B43)/10,"Reprovado")</f>
        <v>#DIV/0!</v>
      </c>
    </row>
    <row r="44" spans="1:4" x14ac:dyDescent="0.2">
      <c r="A44" s="4" t="s">
        <v>0</v>
      </c>
      <c r="B44" s="4">
        <v>4</v>
      </c>
      <c r="C44" s="6">
        <f>Curriculum!S75</f>
        <v>0</v>
      </c>
      <c r="D44" s="4">
        <f>(C44*B44)/10</f>
        <v>0</v>
      </c>
    </row>
    <row r="45" spans="1:4" x14ac:dyDescent="0.2">
      <c r="A45" s="4" t="s">
        <v>1</v>
      </c>
      <c r="B45" s="4">
        <v>1</v>
      </c>
      <c r="C45" s="6" t="e">
        <f>Curriculum!S76</f>
        <v>#DIV/0!</v>
      </c>
      <c r="D45" s="4" t="e">
        <f>(C45*B45)/10</f>
        <v>#DIV/0!</v>
      </c>
    </row>
    <row r="46" spans="1:4" x14ac:dyDescent="0.2">
      <c r="D46" s="3" t="e">
        <f>SUM(D43:D45)</f>
        <v>#DIV/0!</v>
      </c>
    </row>
    <row r="49" spans="1:4" ht="15.75" x14ac:dyDescent="0.25">
      <c r="A49" t="s">
        <v>7</v>
      </c>
      <c r="B49" s="105" t="str">
        <f>Curriculum!V6</f>
        <v>Exemplo7</v>
      </c>
      <c r="C49" s="105"/>
      <c r="D49" s="105"/>
    </row>
    <row r="50" spans="1:4" x14ac:dyDescent="0.2">
      <c r="A50" s="4" t="s">
        <v>6</v>
      </c>
      <c r="B50" s="4" t="s">
        <v>2</v>
      </c>
      <c r="C50" s="4" t="s">
        <v>3</v>
      </c>
      <c r="D50" s="4" t="s">
        <v>4</v>
      </c>
    </row>
    <row r="51" spans="1:4" x14ac:dyDescent="0.2">
      <c r="A51" s="4" t="s">
        <v>5</v>
      </c>
      <c r="B51" s="4">
        <v>5</v>
      </c>
      <c r="C51" s="6" t="e">
        <f>Curriculum!V74</f>
        <v>#DIV/0!</v>
      </c>
      <c r="D51" s="39" t="e">
        <f>IF(C51&gt;=6,(C51*B51)/10,"Reprovado")</f>
        <v>#DIV/0!</v>
      </c>
    </row>
    <row r="52" spans="1:4" x14ac:dyDescent="0.2">
      <c r="A52" s="4" t="s">
        <v>0</v>
      </c>
      <c r="B52" s="4">
        <v>4</v>
      </c>
      <c r="C52" s="6">
        <f>Curriculum!V75</f>
        <v>0</v>
      </c>
      <c r="D52" s="4">
        <f>(C52*B52)/10</f>
        <v>0</v>
      </c>
    </row>
    <row r="53" spans="1:4" x14ac:dyDescent="0.2">
      <c r="A53" s="4" t="s">
        <v>1</v>
      </c>
      <c r="B53" s="4">
        <v>1</v>
      </c>
      <c r="C53" s="6" t="e">
        <f>Curriculum!V76</f>
        <v>#DIV/0!</v>
      </c>
      <c r="D53" s="4" t="e">
        <f>(C53*B53)/10</f>
        <v>#DIV/0!</v>
      </c>
    </row>
    <row r="54" spans="1:4" x14ac:dyDescent="0.2">
      <c r="D54" s="3" t="e">
        <f>SUM(D51:D53)</f>
        <v>#DIV/0!</v>
      </c>
    </row>
    <row r="57" spans="1:4" ht="15.75" x14ac:dyDescent="0.25">
      <c r="A57" t="s">
        <v>7</v>
      </c>
      <c r="B57" s="105" t="str">
        <f>Curriculum!Y6</f>
        <v>Exemplo8</v>
      </c>
      <c r="C57" s="105"/>
      <c r="D57" s="105"/>
    </row>
    <row r="58" spans="1:4" x14ac:dyDescent="0.2">
      <c r="A58" s="4" t="s">
        <v>6</v>
      </c>
      <c r="B58" s="4" t="s">
        <v>2</v>
      </c>
      <c r="C58" s="4" t="s">
        <v>3</v>
      </c>
      <c r="D58" s="4" t="s">
        <v>4</v>
      </c>
    </row>
    <row r="59" spans="1:4" x14ac:dyDescent="0.2">
      <c r="A59" s="4" t="s">
        <v>5</v>
      </c>
      <c r="B59" s="4">
        <v>5</v>
      </c>
      <c r="C59" s="6" t="e">
        <f>Curriculum!Y74</f>
        <v>#DIV/0!</v>
      </c>
      <c r="D59" s="39" t="e">
        <f>IF(C59&gt;=6,(C59*B59)/10,"Reprovado")</f>
        <v>#DIV/0!</v>
      </c>
    </row>
    <row r="60" spans="1:4" x14ac:dyDescent="0.2">
      <c r="A60" s="4" t="s">
        <v>0</v>
      </c>
      <c r="B60" s="4">
        <v>4</v>
      </c>
      <c r="C60" s="6">
        <f>Curriculum!Y75</f>
        <v>0</v>
      </c>
      <c r="D60" s="4">
        <f>(C60*B60)/10</f>
        <v>0</v>
      </c>
    </row>
    <row r="61" spans="1:4" x14ac:dyDescent="0.2">
      <c r="A61" s="4" t="s">
        <v>1</v>
      </c>
      <c r="B61" s="4">
        <v>1</v>
      </c>
      <c r="C61" s="6" t="e">
        <f>Curriculum!Y76</f>
        <v>#DIV/0!</v>
      </c>
      <c r="D61" s="4" t="e">
        <f>(C61*B61)/10</f>
        <v>#DIV/0!</v>
      </c>
    </row>
    <row r="62" spans="1:4" x14ac:dyDescent="0.2">
      <c r="D62" s="3" t="e">
        <f>SUM(D59:D61)</f>
        <v>#DIV/0!</v>
      </c>
    </row>
    <row r="65" spans="1:4" ht="15.75" x14ac:dyDescent="0.25">
      <c r="A65" t="s">
        <v>7</v>
      </c>
      <c r="B65" s="105" t="str">
        <f>Curriculum!AB6</f>
        <v>Exemplo9</v>
      </c>
      <c r="C65" s="105"/>
      <c r="D65" s="105"/>
    </row>
    <row r="66" spans="1:4" x14ac:dyDescent="0.2">
      <c r="A66" s="4" t="s">
        <v>6</v>
      </c>
      <c r="B66" s="4" t="s">
        <v>2</v>
      </c>
      <c r="C66" s="4" t="s">
        <v>3</v>
      </c>
      <c r="D66" s="4" t="s">
        <v>4</v>
      </c>
    </row>
    <row r="67" spans="1:4" x14ac:dyDescent="0.2">
      <c r="A67" s="4" t="s">
        <v>5</v>
      </c>
      <c r="B67" s="4">
        <v>5</v>
      </c>
      <c r="C67" s="6" t="e">
        <f>Curriculum!AB74</f>
        <v>#DIV/0!</v>
      </c>
      <c r="D67" s="39" t="e">
        <f>IF(C67&gt;=6,(C67*B67)/10,"Reprovado")</f>
        <v>#DIV/0!</v>
      </c>
    </row>
    <row r="68" spans="1:4" x14ac:dyDescent="0.2">
      <c r="A68" s="4" t="s">
        <v>0</v>
      </c>
      <c r="B68" s="4">
        <v>4</v>
      </c>
      <c r="C68" s="6">
        <f>Curriculum!AB75</f>
        <v>0</v>
      </c>
      <c r="D68" s="4">
        <f>(C68*B68)/10</f>
        <v>0</v>
      </c>
    </row>
    <row r="69" spans="1:4" x14ac:dyDescent="0.2">
      <c r="A69" s="4" t="s">
        <v>1</v>
      </c>
      <c r="B69" s="4">
        <v>1</v>
      </c>
      <c r="C69" s="6" t="e">
        <f>Curriculum!AB76</f>
        <v>#DIV/0!</v>
      </c>
      <c r="D69" s="4" t="e">
        <f>(C69*B69)/10</f>
        <v>#DIV/0!</v>
      </c>
    </row>
    <row r="70" spans="1:4" x14ac:dyDescent="0.2">
      <c r="D70" s="3" t="e">
        <f>SUM(D67:D69)</f>
        <v>#DIV/0!</v>
      </c>
    </row>
    <row r="73" spans="1:4" ht="15.75" x14ac:dyDescent="0.25">
      <c r="A73" t="s">
        <v>7</v>
      </c>
      <c r="B73" s="105" t="str">
        <f>Curriculum!AE6</f>
        <v>Exemplo10</v>
      </c>
      <c r="C73" s="105"/>
      <c r="D73" s="105"/>
    </row>
    <row r="74" spans="1:4" x14ac:dyDescent="0.2">
      <c r="A74" s="4" t="s">
        <v>6</v>
      </c>
      <c r="B74" s="4" t="s">
        <v>2</v>
      </c>
      <c r="C74" s="4" t="s">
        <v>3</v>
      </c>
      <c r="D74" s="4" t="s">
        <v>4</v>
      </c>
    </row>
    <row r="75" spans="1:4" x14ac:dyDescent="0.2">
      <c r="A75" s="4" t="s">
        <v>5</v>
      </c>
      <c r="B75" s="4">
        <v>5</v>
      </c>
      <c r="C75" s="6" t="e">
        <f>Curriculum!AE74</f>
        <v>#DIV/0!</v>
      </c>
      <c r="D75" s="39" t="e">
        <f>IF(C75&gt;=6,(C75*B75)/10,"Reprovado")</f>
        <v>#DIV/0!</v>
      </c>
    </row>
    <row r="76" spans="1:4" x14ac:dyDescent="0.2">
      <c r="A76" s="4" t="s">
        <v>0</v>
      </c>
      <c r="B76" s="4">
        <v>4</v>
      </c>
      <c r="C76" s="6">
        <f>Curriculum!AE75</f>
        <v>0</v>
      </c>
      <c r="D76" s="4">
        <f>(C76*B76)/10</f>
        <v>0</v>
      </c>
    </row>
    <row r="77" spans="1:4" x14ac:dyDescent="0.2">
      <c r="A77" s="4" t="s">
        <v>1</v>
      </c>
      <c r="B77" s="4">
        <v>1</v>
      </c>
      <c r="C77" s="6" t="e">
        <f>Curriculum!AE76</f>
        <v>#DIV/0!</v>
      </c>
      <c r="D77" s="4" t="e">
        <f>(C77*B77)/10</f>
        <v>#DIV/0!</v>
      </c>
    </row>
    <row r="78" spans="1:4" x14ac:dyDescent="0.2">
      <c r="D78" s="3" t="e">
        <f>SUM(D75:D77)</f>
        <v>#DIV/0!</v>
      </c>
    </row>
  </sheetData>
  <mergeCells count="10">
    <mergeCell ref="B1:D1"/>
    <mergeCell ref="B9:D9"/>
    <mergeCell ref="B65:D65"/>
    <mergeCell ref="B73:D73"/>
    <mergeCell ref="B17:D17"/>
    <mergeCell ref="B25:D25"/>
    <mergeCell ref="B33:D33"/>
    <mergeCell ref="B41:D41"/>
    <mergeCell ref="B49:D49"/>
    <mergeCell ref="B57:D5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68"/>
  <sheetViews>
    <sheetView zoomScaleNormal="100" workbookViewId="0">
      <selection activeCell="F6" sqref="F6"/>
    </sheetView>
  </sheetViews>
  <sheetFormatPr defaultRowHeight="15" x14ac:dyDescent="0.2"/>
  <cols>
    <col min="1" max="1" width="59.109375" style="14" bestFit="1" customWidth="1"/>
    <col min="2" max="2" width="4.44140625" style="14" bestFit="1" customWidth="1"/>
    <col min="3" max="3" width="11.88671875" style="14" customWidth="1"/>
    <col min="4" max="16384" width="8.88671875" style="14"/>
  </cols>
  <sheetData>
    <row r="1" spans="1:3" ht="15" customHeight="1" x14ac:dyDescent="0.2">
      <c r="A1" s="112" t="s">
        <v>87</v>
      </c>
      <c r="B1" s="113"/>
      <c r="C1" s="114"/>
    </row>
    <row r="2" spans="1:3" x14ac:dyDescent="0.2">
      <c r="A2" s="115"/>
      <c r="B2" s="116"/>
      <c r="C2" s="117"/>
    </row>
    <row r="3" spans="1:3" x14ac:dyDescent="0.2">
      <c r="A3" s="115"/>
      <c r="B3" s="116"/>
      <c r="C3" s="117"/>
    </row>
    <row r="4" spans="1:3" x14ac:dyDescent="0.2">
      <c r="A4" s="118"/>
      <c r="B4" s="119"/>
      <c r="C4" s="120"/>
    </row>
    <row r="5" spans="1:3" x14ac:dyDescent="0.2">
      <c r="A5" s="121"/>
      <c r="B5" s="121"/>
      <c r="C5" s="121"/>
    </row>
    <row r="6" spans="1:3" x14ac:dyDescent="0.2">
      <c r="A6" s="127" t="s">
        <v>82</v>
      </c>
      <c r="B6" s="127"/>
      <c r="C6" s="127"/>
    </row>
    <row r="7" spans="1:3" ht="15.75" thickBot="1" x14ac:dyDescent="0.25">
      <c r="A7" s="126"/>
      <c r="B7" s="126"/>
      <c r="C7" s="126"/>
    </row>
    <row r="8" spans="1:3" ht="15.75" thickBot="1" x14ac:dyDescent="0.25">
      <c r="A8" s="102" t="s">
        <v>80</v>
      </c>
      <c r="B8" s="103"/>
      <c r="C8" s="122"/>
    </row>
    <row r="9" spans="1:3" x14ac:dyDescent="0.2">
      <c r="A9" s="90" t="s">
        <v>48</v>
      </c>
      <c r="B9" s="91"/>
      <c r="C9" s="55"/>
    </row>
    <row r="10" spans="1:3" x14ac:dyDescent="0.2">
      <c r="A10" s="92" t="s">
        <v>49</v>
      </c>
      <c r="B10" s="93"/>
      <c r="C10" s="56"/>
    </row>
    <row r="11" spans="1:3" ht="15.75" thickBot="1" x14ac:dyDescent="0.25">
      <c r="A11" s="94" t="s">
        <v>50</v>
      </c>
      <c r="B11" s="95"/>
      <c r="C11" s="57"/>
    </row>
    <row r="12" spans="1:3" ht="15.75" thickBot="1" x14ac:dyDescent="0.25">
      <c r="A12" s="20"/>
      <c r="B12" s="20"/>
      <c r="C12" s="20"/>
    </row>
    <row r="13" spans="1:3" ht="16.5" thickBot="1" x14ac:dyDescent="0.3">
      <c r="A13" s="51" t="s">
        <v>81</v>
      </c>
      <c r="B13" s="21" t="s">
        <v>12</v>
      </c>
      <c r="C13" s="37" t="s">
        <v>11</v>
      </c>
    </row>
    <row r="14" spans="1:3" ht="15.75" thickBot="1" x14ac:dyDescent="0.25">
      <c r="A14" s="52" t="s">
        <v>75</v>
      </c>
      <c r="B14" s="53">
        <v>300</v>
      </c>
      <c r="C14" s="58"/>
    </row>
    <row r="15" spans="1:3" x14ac:dyDescent="0.2">
      <c r="A15" s="59" t="s">
        <v>13</v>
      </c>
      <c r="B15" s="26">
        <v>10</v>
      </c>
      <c r="C15" s="60"/>
    </row>
    <row r="16" spans="1:3" x14ac:dyDescent="0.2">
      <c r="A16" s="61" t="s">
        <v>37</v>
      </c>
      <c r="B16" s="26">
        <v>4</v>
      </c>
      <c r="C16" s="60"/>
    </row>
    <row r="17" spans="1:3" x14ac:dyDescent="0.2">
      <c r="A17" s="61" t="s">
        <v>38</v>
      </c>
      <c r="B17" s="26">
        <v>5</v>
      </c>
      <c r="C17" s="60"/>
    </row>
    <row r="18" spans="1:3" x14ac:dyDescent="0.2">
      <c r="A18" s="61" t="s">
        <v>39</v>
      </c>
      <c r="B18" s="26">
        <v>2</v>
      </c>
      <c r="C18" s="60"/>
    </row>
    <row r="19" spans="1:3" x14ac:dyDescent="0.2">
      <c r="A19" s="61" t="s">
        <v>40</v>
      </c>
      <c r="B19" s="26">
        <v>4</v>
      </c>
      <c r="C19" s="60"/>
    </row>
    <row r="20" spans="1:3" x14ac:dyDescent="0.2">
      <c r="A20" s="61" t="s">
        <v>41</v>
      </c>
      <c r="B20" s="26">
        <v>2</v>
      </c>
      <c r="C20" s="60"/>
    </row>
    <row r="21" spans="1:3" x14ac:dyDescent="0.2">
      <c r="A21" s="61" t="s">
        <v>42</v>
      </c>
      <c r="B21" s="26">
        <v>2</v>
      </c>
      <c r="C21" s="60"/>
    </row>
    <row r="22" spans="1:3" x14ac:dyDescent="0.2">
      <c r="A22" s="61" t="s">
        <v>43</v>
      </c>
      <c r="B22" s="26">
        <v>1</v>
      </c>
      <c r="C22" s="60"/>
    </row>
    <row r="23" spans="1:3" x14ac:dyDescent="0.2">
      <c r="A23" s="61" t="s">
        <v>44</v>
      </c>
      <c r="B23" s="26">
        <v>2</v>
      </c>
      <c r="C23" s="60"/>
    </row>
    <row r="24" spans="1:3" x14ac:dyDescent="0.2">
      <c r="A24" s="61" t="s">
        <v>45</v>
      </c>
      <c r="B24" s="26">
        <v>0.5</v>
      </c>
      <c r="C24" s="60"/>
    </row>
    <row r="25" spans="1:3" x14ac:dyDescent="0.2">
      <c r="A25" s="61" t="s">
        <v>46</v>
      </c>
      <c r="B25" s="26">
        <v>20</v>
      </c>
      <c r="C25" s="60"/>
    </row>
    <row r="26" spans="1:3" ht="15.75" thickBot="1" x14ac:dyDescent="0.25">
      <c r="A26" s="62" t="s">
        <v>47</v>
      </c>
      <c r="B26" s="63">
        <v>10</v>
      </c>
      <c r="C26" s="64"/>
    </row>
    <row r="27" spans="1:3" ht="15.75" thickBot="1" x14ac:dyDescent="0.25">
      <c r="A27" s="32"/>
      <c r="B27" s="32"/>
      <c r="C27" s="33"/>
    </row>
    <row r="28" spans="1:3" ht="15.75" thickBot="1" x14ac:dyDescent="0.25">
      <c r="A28" s="52" t="s">
        <v>76</v>
      </c>
      <c r="B28" s="54">
        <v>200</v>
      </c>
      <c r="C28" s="65"/>
    </row>
    <row r="29" spans="1:3" x14ac:dyDescent="0.2">
      <c r="A29" s="59" t="s">
        <v>34</v>
      </c>
      <c r="B29" s="26">
        <v>10</v>
      </c>
      <c r="C29" s="60"/>
    </row>
    <row r="30" spans="1:3" x14ac:dyDescent="0.2">
      <c r="A30" s="61" t="s">
        <v>35</v>
      </c>
      <c r="B30" s="26">
        <v>20</v>
      </c>
      <c r="C30" s="60"/>
    </row>
    <row r="31" spans="1:3" ht="15.75" thickBot="1" x14ac:dyDescent="0.25">
      <c r="A31" s="62" t="s">
        <v>36</v>
      </c>
      <c r="B31" s="63">
        <v>20</v>
      </c>
      <c r="C31" s="64"/>
    </row>
    <row r="32" spans="1:3" ht="15.75" thickBot="1" x14ac:dyDescent="0.25">
      <c r="A32" s="32"/>
      <c r="B32" s="32"/>
      <c r="C32" s="33"/>
    </row>
    <row r="33" spans="1:3" ht="15.75" thickBot="1" x14ac:dyDescent="0.25">
      <c r="A33" s="52" t="s">
        <v>77</v>
      </c>
      <c r="B33" s="53">
        <v>200</v>
      </c>
      <c r="C33" s="65"/>
    </row>
    <row r="34" spans="1:3" x14ac:dyDescent="0.2">
      <c r="A34" s="59" t="s">
        <v>23</v>
      </c>
      <c r="B34" s="26">
        <v>1</v>
      </c>
      <c r="C34" s="60"/>
    </row>
    <row r="35" spans="1:3" x14ac:dyDescent="0.2">
      <c r="A35" s="61" t="s">
        <v>24</v>
      </c>
      <c r="B35" s="26">
        <v>2</v>
      </c>
      <c r="C35" s="60"/>
    </row>
    <row r="36" spans="1:3" x14ac:dyDescent="0.2">
      <c r="A36" s="61" t="s">
        <v>25</v>
      </c>
      <c r="B36" s="26">
        <v>4</v>
      </c>
      <c r="C36" s="60"/>
    </row>
    <row r="37" spans="1:3" x14ac:dyDescent="0.2">
      <c r="A37" s="61" t="s">
        <v>26</v>
      </c>
      <c r="B37" s="26">
        <v>0.25</v>
      </c>
      <c r="C37" s="60"/>
    </row>
    <row r="38" spans="1:3" x14ac:dyDescent="0.2">
      <c r="A38" s="61" t="s">
        <v>27</v>
      </c>
      <c r="B38" s="26">
        <v>0.5</v>
      </c>
      <c r="C38" s="60"/>
    </row>
    <row r="39" spans="1:3" x14ac:dyDescent="0.2">
      <c r="A39" s="61" t="s">
        <v>28</v>
      </c>
      <c r="B39" s="26">
        <v>1</v>
      </c>
      <c r="C39" s="60"/>
    </row>
    <row r="40" spans="1:3" ht="15" customHeight="1" x14ac:dyDescent="0.2">
      <c r="A40" s="61" t="s">
        <v>29</v>
      </c>
      <c r="B40" s="26">
        <v>4</v>
      </c>
      <c r="C40" s="60"/>
    </row>
    <row r="41" spans="1:3" x14ac:dyDescent="0.2">
      <c r="A41" s="61" t="s">
        <v>30</v>
      </c>
      <c r="B41" s="26">
        <v>2</v>
      </c>
      <c r="C41" s="60"/>
    </row>
    <row r="42" spans="1:3" x14ac:dyDescent="0.2">
      <c r="A42" s="61" t="s">
        <v>31</v>
      </c>
      <c r="B42" s="26">
        <v>0.5</v>
      </c>
      <c r="C42" s="60"/>
    </row>
    <row r="43" spans="1:3" x14ac:dyDescent="0.2">
      <c r="A43" s="61" t="s">
        <v>32</v>
      </c>
      <c r="B43" s="26">
        <v>6</v>
      </c>
      <c r="C43" s="60"/>
    </row>
    <row r="44" spans="1:3" ht="15.75" thickBot="1" x14ac:dyDescent="0.25">
      <c r="A44" s="62" t="s">
        <v>33</v>
      </c>
      <c r="B44" s="63">
        <v>3</v>
      </c>
      <c r="C44" s="64"/>
    </row>
    <row r="45" spans="1:3" ht="15.75" thickBot="1" x14ac:dyDescent="0.25">
      <c r="A45" s="32"/>
      <c r="B45" s="32"/>
      <c r="C45" s="33"/>
    </row>
    <row r="46" spans="1:3" ht="15.75" thickBot="1" x14ac:dyDescent="0.25">
      <c r="A46" s="52" t="s">
        <v>78</v>
      </c>
      <c r="B46" s="54">
        <v>200</v>
      </c>
      <c r="C46" s="65"/>
    </row>
    <row r="47" spans="1:3" x14ac:dyDescent="0.2">
      <c r="A47" s="59" t="s">
        <v>19</v>
      </c>
      <c r="B47" s="26">
        <v>2</v>
      </c>
      <c r="C47" s="60"/>
    </row>
    <row r="48" spans="1:3" x14ac:dyDescent="0.2">
      <c r="A48" s="61" t="s">
        <v>20</v>
      </c>
      <c r="B48" s="26">
        <v>0.5</v>
      </c>
      <c r="C48" s="60"/>
    </row>
    <row r="49" spans="1:3" x14ac:dyDescent="0.2">
      <c r="A49" s="61" t="s">
        <v>21</v>
      </c>
      <c r="B49" s="26">
        <v>2</v>
      </c>
      <c r="C49" s="60"/>
    </row>
    <row r="50" spans="1:3" ht="15.75" thickBot="1" x14ac:dyDescent="0.25">
      <c r="A50" s="62" t="s">
        <v>22</v>
      </c>
      <c r="B50" s="63">
        <v>2</v>
      </c>
      <c r="C50" s="64"/>
    </row>
    <row r="51" spans="1:3" ht="15.75" thickBot="1" x14ac:dyDescent="0.25">
      <c r="A51" s="32"/>
      <c r="B51" s="32"/>
      <c r="C51" s="33"/>
    </row>
    <row r="52" spans="1:3" ht="15.75" thickBot="1" x14ac:dyDescent="0.25">
      <c r="A52" s="52" t="s">
        <v>79</v>
      </c>
      <c r="B52" s="54">
        <v>100</v>
      </c>
      <c r="C52" s="65"/>
    </row>
    <row r="53" spans="1:3" x14ac:dyDescent="0.2">
      <c r="A53" s="59" t="s">
        <v>14</v>
      </c>
      <c r="B53" s="26">
        <v>5</v>
      </c>
      <c r="C53" s="60"/>
    </row>
    <row r="54" spans="1:3" x14ac:dyDescent="0.2">
      <c r="A54" s="61" t="s">
        <v>15</v>
      </c>
      <c r="B54" s="26">
        <v>5</v>
      </c>
      <c r="C54" s="60"/>
    </row>
    <row r="55" spans="1:3" x14ac:dyDescent="0.2">
      <c r="A55" s="61" t="s">
        <v>16</v>
      </c>
      <c r="B55" s="26">
        <v>5</v>
      </c>
      <c r="C55" s="60"/>
    </row>
    <row r="56" spans="1:3" x14ac:dyDescent="0.2">
      <c r="A56" s="61" t="s">
        <v>17</v>
      </c>
      <c r="B56" s="26">
        <v>4</v>
      </c>
      <c r="C56" s="60"/>
    </row>
    <row r="57" spans="1:3" ht="15.75" thickBot="1" x14ac:dyDescent="0.25">
      <c r="A57" s="62" t="s">
        <v>18</v>
      </c>
      <c r="B57" s="63">
        <v>1</v>
      </c>
      <c r="C57" s="64"/>
    </row>
    <row r="58" spans="1:3" ht="15.75" thickBot="1" x14ac:dyDescent="0.25">
      <c r="A58" s="20"/>
      <c r="B58" s="20"/>
      <c r="C58" s="20"/>
    </row>
    <row r="59" spans="1:3" ht="15.75" thickBot="1" x14ac:dyDescent="0.25">
      <c r="A59" s="123" t="s">
        <v>86</v>
      </c>
      <c r="B59" s="124"/>
      <c r="C59" s="125"/>
    </row>
    <row r="60" spans="1:3" ht="15" customHeight="1" x14ac:dyDescent="0.2">
      <c r="A60" s="66" t="s">
        <v>72</v>
      </c>
      <c r="B60" s="106" t="s">
        <v>83</v>
      </c>
      <c r="C60" s="107"/>
    </row>
    <row r="61" spans="1:3" x14ac:dyDescent="0.2">
      <c r="A61" s="61" t="s">
        <v>73</v>
      </c>
      <c r="B61" s="108"/>
      <c r="C61" s="109"/>
    </row>
    <row r="62" spans="1:3" ht="15.75" thickBot="1" x14ac:dyDescent="0.25">
      <c r="A62" s="62" t="s">
        <v>74</v>
      </c>
      <c r="B62" s="110"/>
      <c r="C62" s="111"/>
    </row>
    <row r="63" spans="1:3" ht="15" customHeight="1" x14ac:dyDescent="0.2">
      <c r="A63" s="66" t="s">
        <v>72</v>
      </c>
      <c r="B63" s="106" t="s">
        <v>84</v>
      </c>
      <c r="C63" s="107"/>
    </row>
    <row r="64" spans="1:3" x14ac:dyDescent="0.2">
      <c r="A64" s="61" t="s">
        <v>73</v>
      </c>
      <c r="B64" s="108"/>
      <c r="C64" s="109"/>
    </row>
    <row r="65" spans="1:3" ht="15.75" thickBot="1" x14ac:dyDescent="0.25">
      <c r="A65" s="62" t="s">
        <v>74</v>
      </c>
      <c r="B65" s="110"/>
      <c r="C65" s="111"/>
    </row>
    <row r="66" spans="1:3" ht="15" customHeight="1" x14ac:dyDescent="0.2">
      <c r="A66" s="66" t="s">
        <v>72</v>
      </c>
      <c r="B66" s="106" t="s">
        <v>85</v>
      </c>
      <c r="C66" s="107"/>
    </row>
    <row r="67" spans="1:3" x14ac:dyDescent="0.2">
      <c r="A67" s="61" t="s">
        <v>73</v>
      </c>
      <c r="B67" s="108"/>
      <c r="C67" s="109"/>
    </row>
    <row r="68" spans="1:3" ht="15.75" thickBot="1" x14ac:dyDescent="0.25">
      <c r="A68" s="62" t="s">
        <v>74</v>
      </c>
      <c r="B68" s="110"/>
      <c r="C68" s="111"/>
    </row>
  </sheetData>
  <mergeCells count="12">
    <mergeCell ref="B60:C62"/>
    <mergeCell ref="B63:C65"/>
    <mergeCell ref="B66:C68"/>
    <mergeCell ref="A1:C4"/>
    <mergeCell ref="A5:C5"/>
    <mergeCell ref="A8:C8"/>
    <mergeCell ref="A59:C59"/>
    <mergeCell ref="A7:C7"/>
    <mergeCell ref="A6:C6"/>
    <mergeCell ref="A11:B11"/>
    <mergeCell ref="A10:B10"/>
    <mergeCell ref="A9:B9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Curriculum</vt:lpstr>
      <vt:lpstr>Classificação</vt:lpstr>
      <vt:lpstr>Curriculum-Edital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Busanello_C</dc:creator>
  <cp:lastModifiedBy>Busanello_C</cp:lastModifiedBy>
  <cp:lastPrinted>2018-09-26T14:58:27Z</cp:lastPrinted>
  <dcterms:created xsi:type="dcterms:W3CDTF">2018-09-17T14:12:22Z</dcterms:created>
  <dcterms:modified xsi:type="dcterms:W3CDTF">2019-07-08T22:41:13Z</dcterms:modified>
</cp:coreProperties>
</file>