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\Google Drive\ufpel\2022-1\ep0980015 - ergonomia i\"/>
    </mc:Choice>
  </mc:AlternateContent>
  <bookViews>
    <workbookView xWindow="480" yWindow="105" windowWidth="12120" windowHeight="9120"/>
  </bookViews>
  <sheets>
    <sheet name="dados_sob_analise" sheetId="1" r:id="rId1"/>
    <sheet name="dados_de_base" sheetId="3" r:id="rId2"/>
  </sheets>
  <definedNames>
    <definedName name="_xlnm._FilterDatabase" localSheetId="1" hidden="1">dados_de_base!#REF!</definedName>
  </definedNames>
  <calcPr calcId="162913"/>
</workbook>
</file>

<file path=xl/calcChain.xml><?xml version="1.0" encoding="utf-8"?>
<calcChain xmlns="http://schemas.openxmlformats.org/spreadsheetml/2006/main">
  <c r="B169" i="3" l="1"/>
  <c r="J10" i="1" l="1"/>
  <c r="K4" i="1"/>
  <c r="L4" i="1"/>
  <c r="M4" i="1"/>
  <c r="N4" i="1"/>
  <c r="O4" i="1"/>
  <c r="P4" i="1"/>
  <c r="Q4" i="1"/>
  <c r="R4" i="1"/>
  <c r="S4" i="1"/>
  <c r="T4" i="1"/>
  <c r="U4" i="1"/>
  <c r="V4" i="1"/>
  <c r="W4" i="1"/>
  <c r="K5" i="1"/>
  <c r="L5" i="1"/>
  <c r="M5" i="1"/>
  <c r="N5" i="1"/>
  <c r="O5" i="1"/>
  <c r="P5" i="1"/>
  <c r="Q5" i="1"/>
  <c r="R5" i="1"/>
  <c r="S5" i="1"/>
  <c r="T5" i="1"/>
  <c r="U5" i="1"/>
  <c r="V5" i="1"/>
  <c r="W5" i="1"/>
  <c r="K6" i="1"/>
  <c r="L6" i="1"/>
  <c r="M6" i="1"/>
  <c r="N6" i="1"/>
  <c r="O6" i="1"/>
  <c r="P6" i="1"/>
  <c r="Q6" i="1"/>
  <c r="R6" i="1"/>
  <c r="S6" i="1"/>
  <c r="T6" i="1"/>
  <c r="U6" i="1"/>
  <c r="V6" i="1"/>
  <c r="W6" i="1"/>
  <c r="K7" i="1"/>
  <c r="L7" i="1"/>
  <c r="M7" i="1"/>
  <c r="N7" i="1"/>
  <c r="O7" i="1"/>
  <c r="P7" i="1"/>
  <c r="Q7" i="1"/>
  <c r="R7" i="1"/>
  <c r="S7" i="1"/>
  <c r="T7" i="1"/>
  <c r="U7" i="1"/>
  <c r="V7" i="1"/>
  <c r="W7" i="1"/>
  <c r="J5" i="1"/>
  <c r="J6" i="1"/>
  <c r="J7" i="1"/>
  <c r="J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0" i="1"/>
  <c r="T4" i="3"/>
  <c r="A49" i="3" s="1"/>
  <c r="U4" i="3"/>
  <c r="V4" i="3"/>
  <c r="W4" i="3"/>
  <c r="T5" i="3"/>
  <c r="A70" i="3" s="1"/>
  <c r="U5" i="3"/>
  <c r="V5" i="3"/>
  <c r="W5" i="3"/>
  <c r="T6" i="3"/>
  <c r="A91" i="3" s="1"/>
  <c r="U6" i="3"/>
  <c r="V6" i="3"/>
  <c r="W6" i="3"/>
  <c r="T7" i="3"/>
  <c r="A112" i="3" s="1"/>
  <c r="U7" i="3"/>
  <c r="V7" i="3"/>
  <c r="W7" i="3"/>
  <c r="T8" i="3"/>
  <c r="U8" i="3"/>
  <c r="V8" i="3"/>
  <c r="W8" i="3"/>
  <c r="T9" i="3"/>
  <c r="A154" i="3" s="1"/>
  <c r="U9" i="3"/>
  <c r="V9" i="3"/>
  <c r="W9" i="3"/>
  <c r="T10" i="3"/>
  <c r="A175" i="3" s="1"/>
  <c r="U10" i="3"/>
  <c r="V10" i="3"/>
  <c r="W10" i="3"/>
  <c r="T11" i="3"/>
  <c r="A196" i="3" s="1"/>
  <c r="U11" i="3"/>
  <c r="V11" i="3"/>
  <c r="W11" i="3"/>
  <c r="T12" i="3"/>
  <c r="U12" i="3"/>
  <c r="V12" i="3"/>
  <c r="W12" i="3"/>
  <c r="T13" i="3"/>
  <c r="A238" i="3" s="1"/>
  <c r="U13" i="3"/>
  <c r="V13" i="3"/>
  <c r="W13" i="3"/>
  <c r="T14" i="3"/>
  <c r="A259" i="3" s="1"/>
  <c r="U14" i="3"/>
  <c r="V14" i="3"/>
  <c r="W14" i="3"/>
  <c r="T15" i="3"/>
  <c r="A280" i="3" s="1"/>
  <c r="U15" i="3"/>
  <c r="V15" i="3"/>
  <c r="W15" i="3"/>
  <c r="F4" i="3"/>
  <c r="A35" i="3" s="1"/>
  <c r="G4" i="3"/>
  <c r="H4" i="3"/>
  <c r="I4" i="3"/>
  <c r="J4" i="3"/>
  <c r="A39" i="3" s="1"/>
  <c r="K4" i="3"/>
  <c r="L4" i="3"/>
  <c r="M4" i="3"/>
  <c r="N4" i="3"/>
  <c r="A43" i="3" s="1"/>
  <c r="O4" i="3"/>
  <c r="P4" i="3"/>
  <c r="Q4" i="3"/>
  <c r="R4" i="3"/>
  <c r="A47" i="3" s="1"/>
  <c r="S4" i="3"/>
  <c r="F5" i="3"/>
  <c r="G5" i="3"/>
  <c r="H5" i="3"/>
  <c r="A58" i="3" s="1"/>
  <c r="I5" i="3"/>
  <c r="J5" i="3"/>
  <c r="K5" i="3"/>
  <c r="L5" i="3"/>
  <c r="A62" i="3" s="1"/>
  <c r="M5" i="3"/>
  <c r="N5" i="3"/>
  <c r="O5" i="3"/>
  <c r="P5" i="3"/>
  <c r="A66" i="3" s="1"/>
  <c r="Q5" i="3"/>
  <c r="R5" i="3"/>
  <c r="S5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F7" i="3"/>
  <c r="G7" i="3"/>
  <c r="H7" i="3"/>
  <c r="A100" i="3" s="1"/>
  <c r="I7" i="3"/>
  <c r="J7" i="3"/>
  <c r="K7" i="3"/>
  <c r="L7" i="3"/>
  <c r="A104" i="3" s="1"/>
  <c r="M7" i="3"/>
  <c r="N7" i="3"/>
  <c r="O7" i="3"/>
  <c r="P7" i="3"/>
  <c r="A108" i="3" s="1"/>
  <c r="Q7" i="3"/>
  <c r="R7" i="3"/>
  <c r="S7" i="3"/>
  <c r="F8" i="3"/>
  <c r="A119" i="3" s="1"/>
  <c r="G8" i="3"/>
  <c r="H8" i="3"/>
  <c r="I8" i="3"/>
  <c r="J8" i="3"/>
  <c r="A123" i="3" s="1"/>
  <c r="K8" i="3"/>
  <c r="L8" i="3"/>
  <c r="M8" i="3"/>
  <c r="N8" i="3"/>
  <c r="A127" i="3" s="1"/>
  <c r="O8" i="3"/>
  <c r="P8" i="3"/>
  <c r="Q8" i="3"/>
  <c r="R8" i="3"/>
  <c r="A131" i="3" s="1"/>
  <c r="S8" i="3"/>
  <c r="F9" i="3"/>
  <c r="G9" i="3"/>
  <c r="H9" i="3"/>
  <c r="A142" i="3" s="1"/>
  <c r="I9" i="3"/>
  <c r="J9" i="3"/>
  <c r="K9" i="3"/>
  <c r="L9" i="3"/>
  <c r="A146" i="3" s="1"/>
  <c r="M9" i="3"/>
  <c r="N9" i="3"/>
  <c r="O9" i="3"/>
  <c r="P9" i="3"/>
  <c r="A150" i="3" s="1"/>
  <c r="Q9" i="3"/>
  <c r="R9" i="3"/>
  <c r="S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F11" i="3"/>
  <c r="G11" i="3"/>
  <c r="H11" i="3"/>
  <c r="A184" i="3" s="1"/>
  <c r="I11" i="3"/>
  <c r="J11" i="3"/>
  <c r="K11" i="3"/>
  <c r="L11" i="3"/>
  <c r="A188" i="3" s="1"/>
  <c r="M11" i="3"/>
  <c r="N11" i="3"/>
  <c r="O11" i="3"/>
  <c r="P11" i="3"/>
  <c r="A192" i="3" s="1"/>
  <c r="Q11" i="3"/>
  <c r="R11" i="3"/>
  <c r="S11" i="3"/>
  <c r="F12" i="3"/>
  <c r="A203" i="3" s="1"/>
  <c r="G12" i="3"/>
  <c r="H12" i="3"/>
  <c r="I12" i="3"/>
  <c r="J12" i="3"/>
  <c r="A207" i="3" s="1"/>
  <c r="K12" i="3"/>
  <c r="L12" i="3"/>
  <c r="M12" i="3"/>
  <c r="N12" i="3"/>
  <c r="A211" i="3" s="1"/>
  <c r="O12" i="3"/>
  <c r="P12" i="3"/>
  <c r="Q12" i="3"/>
  <c r="R12" i="3"/>
  <c r="A215" i="3" s="1"/>
  <c r="S12" i="3"/>
  <c r="F13" i="3"/>
  <c r="G13" i="3"/>
  <c r="H13" i="3"/>
  <c r="A226" i="3" s="1"/>
  <c r="I13" i="3"/>
  <c r="J13" i="3"/>
  <c r="K13" i="3"/>
  <c r="L13" i="3"/>
  <c r="A230" i="3" s="1"/>
  <c r="M13" i="3"/>
  <c r="N13" i="3"/>
  <c r="O13" i="3"/>
  <c r="P13" i="3"/>
  <c r="A234" i="3" s="1"/>
  <c r="Q13" i="3"/>
  <c r="R13" i="3"/>
  <c r="S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F15" i="3"/>
  <c r="G15" i="3"/>
  <c r="H15" i="3"/>
  <c r="A268" i="3" s="1"/>
  <c r="I15" i="3"/>
  <c r="J15" i="3"/>
  <c r="K15" i="3"/>
  <c r="L15" i="3"/>
  <c r="A272" i="3" s="1"/>
  <c r="M15" i="3"/>
  <c r="N15" i="3"/>
  <c r="O15" i="3"/>
  <c r="P15" i="3"/>
  <c r="A276" i="3" s="1"/>
  <c r="Q15" i="3"/>
  <c r="R15" i="3"/>
  <c r="S15" i="3"/>
  <c r="D4" i="3"/>
  <c r="A33" i="3" s="1"/>
  <c r="E4" i="3"/>
  <c r="D5" i="3"/>
  <c r="E5" i="3"/>
  <c r="D6" i="3"/>
  <c r="A75" i="3" s="1"/>
  <c r="E6" i="3"/>
  <c r="D7" i="3"/>
  <c r="E7" i="3"/>
  <c r="D8" i="3"/>
  <c r="E8" i="3"/>
  <c r="D9" i="3"/>
  <c r="E9" i="3"/>
  <c r="D10" i="3"/>
  <c r="A159" i="3" s="1"/>
  <c r="E10" i="3"/>
  <c r="D11" i="3"/>
  <c r="E11" i="3"/>
  <c r="D12" i="3"/>
  <c r="E12" i="3"/>
  <c r="D13" i="3"/>
  <c r="E13" i="3"/>
  <c r="D14" i="3"/>
  <c r="A243" i="3" s="1"/>
  <c r="E14" i="3"/>
  <c r="D15" i="3"/>
  <c r="E15" i="3"/>
  <c r="C5" i="3"/>
  <c r="C6" i="3"/>
  <c r="C7" i="3"/>
  <c r="C8" i="3"/>
  <c r="C9" i="3"/>
  <c r="C10" i="3"/>
  <c r="C11" i="3"/>
  <c r="C12" i="3"/>
  <c r="C13" i="3"/>
  <c r="C14" i="3"/>
  <c r="C15" i="3"/>
  <c r="C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A53" i="3"/>
  <c r="A54" i="3"/>
  <c r="A55" i="3"/>
  <c r="A56" i="3"/>
  <c r="A57" i="3"/>
  <c r="A59" i="3"/>
  <c r="A60" i="3"/>
  <c r="A61" i="3"/>
  <c r="A63" i="3"/>
  <c r="A64" i="3"/>
  <c r="A65" i="3"/>
  <c r="A67" i="3"/>
  <c r="A68" i="3"/>
  <c r="A69" i="3"/>
  <c r="A71" i="3"/>
  <c r="A72" i="3"/>
  <c r="A73" i="3"/>
  <c r="A74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2" i="3"/>
  <c r="A93" i="3"/>
  <c r="A94" i="3"/>
  <c r="A95" i="3"/>
  <c r="A96" i="3"/>
  <c r="A97" i="3"/>
  <c r="A98" i="3"/>
  <c r="A99" i="3"/>
  <c r="A101" i="3"/>
  <c r="A102" i="3"/>
  <c r="A103" i="3"/>
  <c r="A105" i="3"/>
  <c r="A106" i="3"/>
  <c r="A107" i="3"/>
  <c r="A109" i="3"/>
  <c r="A110" i="3"/>
  <c r="A111" i="3"/>
  <c r="A113" i="3"/>
  <c r="A114" i="3"/>
  <c r="A115" i="3"/>
  <c r="A116" i="3"/>
  <c r="A117" i="3"/>
  <c r="A118" i="3"/>
  <c r="A120" i="3"/>
  <c r="A121" i="3"/>
  <c r="A122" i="3"/>
  <c r="A124" i="3"/>
  <c r="A125" i="3"/>
  <c r="A126" i="3"/>
  <c r="A128" i="3"/>
  <c r="A129" i="3"/>
  <c r="A130" i="3"/>
  <c r="A132" i="3"/>
  <c r="A133" i="3"/>
  <c r="A134" i="3"/>
  <c r="A135" i="3"/>
  <c r="A136" i="3"/>
  <c r="A137" i="3"/>
  <c r="A138" i="3"/>
  <c r="A139" i="3"/>
  <c r="A140" i="3"/>
  <c r="A141" i="3"/>
  <c r="A143" i="3"/>
  <c r="A144" i="3"/>
  <c r="A145" i="3"/>
  <c r="A147" i="3"/>
  <c r="A148" i="3"/>
  <c r="A149" i="3"/>
  <c r="A151" i="3"/>
  <c r="A152" i="3"/>
  <c r="A153" i="3"/>
  <c r="A155" i="3"/>
  <c r="A156" i="3"/>
  <c r="A157" i="3"/>
  <c r="A158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6" i="3"/>
  <c r="A177" i="3"/>
  <c r="A178" i="3"/>
  <c r="A179" i="3"/>
  <c r="A180" i="3"/>
  <c r="A181" i="3"/>
  <c r="A182" i="3"/>
  <c r="A183" i="3"/>
  <c r="A185" i="3"/>
  <c r="A186" i="3"/>
  <c r="A187" i="3"/>
  <c r="A189" i="3"/>
  <c r="A190" i="3"/>
  <c r="A191" i="3"/>
  <c r="A193" i="3"/>
  <c r="A194" i="3"/>
  <c r="A195" i="3"/>
  <c r="A197" i="3"/>
  <c r="A198" i="3"/>
  <c r="A199" i="3"/>
  <c r="A200" i="3"/>
  <c r="A201" i="3"/>
  <c r="A202" i="3"/>
  <c r="A204" i="3"/>
  <c r="A205" i="3"/>
  <c r="A206" i="3"/>
  <c r="A208" i="3"/>
  <c r="A209" i="3"/>
  <c r="A210" i="3"/>
  <c r="A212" i="3"/>
  <c r="A213" i="3"/>
  <c r="A214" i="3"/>
  <c r="A216" i="3"/>
  <c r="A217" i="3"/>
  <c r="A218" i="3"/>
  <c r="A219" i="3"/>
  <c r="A220" i="3"/>
  <c r="A221" i="3"/>
  <c r="A222" i="3"/>
  <c r="A223" i="3"/>
  <c r="A224" i="3"/>
  <c r="A225" i="3"/>
  <c r="A227" i="3"/>
  <c r="A228" i="3"/>
  <c r="A229" i="3"/>
  <c r="A231" i="3"/>
  <c r="A232" i="3"/>
  <c r="A233" i="3"/>
  <c r="A235" i="3"/>
  <c r="A236" i="3"/>
  <c r="A237" i="3"/>
  <c r="A239" i="3"/>
  <c r="A240" i="3"/>
  <c r="A241" i="3"/>
  <c r="A242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60" i="3"/>
  <c r="A261" i="3"/>
  <c r="A262" i="3"/>
  <c r="A263" i="3"/>
  <c r="A264" i="3"/>
  <c r="A265" i="3"/>
  <c r="A266" i="3"/>
  <c r="A267" i="3"/>
  <c r="A269" i="3"/>
  <c r="A270" i="3"/>
  <c r="A271" i="3"/>
  <c r="A273" i="3"/>
  <c r="A274" i="3"/>
  <c r="A275" i="3"/>
  <c r="A277" i="3"/>
  <c r="A278" i="3"/>
  <c r="A279" i="3"/>
  <c r="A281" i="3"/>
  <c r="A282" i="3"/>
  <c r="A283" i="3"/>
  <c r="A34" i="3"/>
  <c r="A36" i="3"/>
  <c r="A37" i="3"/>
  <c r="A38" i="3"/>
  <c r="A40" i="3"/>
  <c r="A41" i="3"/>
  <c r="A42" i="3"/>
  <c r="A44" i="3"/>
  <c r="A45" i="3"/>
  <c r="A46" i="3"/>
  <c r="A48" i="3"/>
  <c r="A50" i="3"/>
  <c r="A51" i="3"/>
  <c r="A52" i="3"/>
  <c r="A32" i="3"/>
  <c r="AA11" i="1"/>
  <c r="AB11" i="1"/>
  <c r="AC11" i="1"/>
  <c r="AD11" i="1"/>
  <c r="AE11" i="1"/>
  <c r="AA12" i="1"/>
  <c r="AB12" i="1"/>
  <c r="AC12" i="1"/>
  <c r="AD12" i="1"/>
  <c r="AE12" i="1"/>
  <c r="AA13" i="1"/>
  <c r="AB13" i="1"/>
  <c r="AC13" i="1"/>
  <c r="AD13" i="1"/>
  <c r="AE13" i="1"/>
  <c r="AA14" i="1"/>
  <c r="AB14" i="1"/>
  <c r="AC14" i="1"/>
  <c r="AD14" i="1"/>
  <c r="AE14" i="1"/>
  <c r="AA15" i="1"/>
  <c r="AB15" i="1"/>
  <c r="AC15" i="1"/>
  <c r="AD15" i="1"/>
  <c r="AE15" i="1"/>
  <c r="AA16" i="1"/>
  <c r="AB16" i="1"/>
  <c r="AC16" i="1"/>
  <c r="AD16" i="1"/>
  <c r="AE16" i="1"/>
  <c r="AA17" i="1"/>
  <c r="AB17" i="1"/>
  <c r="AC17" i="1"/>
  <c r="AD17" i="1"/>
  <c r="AE17" i="1"/>
  <c r="AA18" i="1"/>
  <c r="AB18" i="1"/>
  <c r="AC18" i="1"/>
  <c r="AD18" i="1"/>
  <c r="AE18" i="1"/>
  <c r="AA19" i="1"/>
  <c r="AB19" i="1"/>
  <c r="AC19" i="1"/>
  <c r="AD19" i="1"/>
  <c r="AE19" i="1"/>
  <c r="AA20" i="1"/>
  <c r="AB20" i="1"/>
  <c r="AC20" i="1"/>
  <c r="AD20" i="1"/>
  <c r="AE20" i="1"/>
  <c r="AA21" i="1"/>
  <c r="AB21" i="1"/>
  <c r="AC21" i="1"/>
  <c r="AD21" i="1"/>
  <c r="AE21" i="1"/>
  <c r="AA22" i="1"/>
  <c r="AB22" i="1"/>
  <c r="AC22" i="1"/>
  <c r="AD22" i="1"/>
  <c r="AE22" i="1"/>
  <c r="AA23" i="1"/>
  <c r="AB23" i="1"/>
  <c r="AC23" i="1"/>
  <c r="AD23" i="1"/>
  <c r="AE23" i="1"/>
  <c r="AA24" i="1"/>
  <c r="AB24" i="1"/>
  <c r="AC24" i="1"/>
  <c r="AD24" i="1"/>
  <c r="AE24" i="1"/>
  <c r="AA25" i="1"/>
  <c r="AB25" i="1"/>
  <c r="AC25" i="1"/>
  <c r="AD25" i="1"/>
  <c r="AE25" i="1"/>
  <c r="AA26" i="1"/>
  <c r="AB26" i="1"/>
  <c r="AC26" i="1"/>
  <c r="AD26" i="1"/>
  <c r="AE26" i="1"/>
  <c r="AA27" i="1"/>
  <c r="AB27" i="1"/>
  <c r="AC27" i="1"/>
  <c r="AD27" i="1"/>
  <c r="AE27" i="1"/>
  <c r="AA28" i="1"/>
  <c r="AB28" i="1"/>
  <c r="AC28" i="1"/>
  <c r="AD28" i="1"/>
  <c r="AE28" i="1"/>
  <c r="AA29" i="1"/>
  <c r="AB29" i="1"/>
  <c r="AC29" i="1"/>
  <c r="AD29" i="1"/>
  <c r="AE29" i="1"/>
  <c r="AA30" i="1"/>
  <c r="AB30" i="1"/>
  <c r="AC30" i="1"/>
  <c r="AD30" i="1"/>
  <c r="AE30" i="1"/>
  <c r="AA31" i="1"/>
  <c r="AB31" i="1"/>
  <c r="AC31" i="1"/>
  <c r="AD31" i="1"/>
  <c r="AE31" i="1"/>
  <c r="AA32" i="1"/>
  <c r="AB32" i="1"/>
  <c r="AC32" i="1"/>
  <c r="AD32" i="1"/>
  <c r="AE32" i="1"/>
  <c r="AA33" i="1"/>
  <c r="AB33" i="1"/>
  <c r="AC33" i="1"/>
  <c r="AD33" i="1"/>
  <c r="AE33" i="1"/>
  <c r="AA34" i="1"/>
  <c r="AB34" i="1"/>
  <c r="AC34" i="1"/>
  <c r="AD34" i="1"/>
  <c r="AE34" i="1"/>
  <c r="AA35" i="1"/>
  <c r="AB35" i="1"/>
  <c r="AC35" i="1"/>
  <c r="AD35" i="1"/>
  <c r="AE35" i="1"/>
  <c r="AA36" i="1"/>
  <c r="AB36" i="1"/>
  <c r="AC36" i="1"/>
  <c r="AD36" i="1"/>
  <c r="AE36" i="1"/>
  <c r="AA37" i="1"/>
  <c r="AB37" i="1"/>
  <c r="AC37" i="1"/>
  <c r="AD37" i="1"/>
  <c r="AE37" i="1"/>
  <c r="AA38" i="1"/>
  <c r="AB38" i="1"/>
  <c r="AC38" i="1"/>
  <c r="AD38" i="1"/>
  <c r="AE38" i="1"/>
  <c r="AA39" i="1"/>
  <c r="AB39" i="1"/>
  <c r="AC39" i="1"/>
  <c r="AD39" i="1"/>
  <c r="AE39" i="1"/>
  <c r="AA40" i="1"/>
  <c r="AB40" i="1"/>
  <c r="AC40" i="1"/>
  <c r="AD40" i="1"/>
  <c r="AE40" i="1"/>
  <c r="AA41" i="1"/>
  <c r="AB41" i="1"/>
  <c r="AC41" i="1"/>
  <c r="AD41" i="1"/>
  <c r="AE41" i="1"/>
  <c r="AA42" i="1"/>
  <c r="AB42" i="1"/>
  <c r="AC42" i="1"/>
  <c r="AD42" i="1"/>
  <c r="AE42" i="1"/>
  <c r="AA43" i="1"/>
  <c r="AB43" i="1"/>
  <c r="AC43" i="1"/>
  <c r="AD43" i="1"/>
  <c r="AE43" i="1"/>
  <c r="AA44" i="1"/>
  <c r="AB44" i="1"/>
  <c r="AC44" i="1"/>
  <c r="AD44" i="1"/>
  <c r="AE44" i="1"/>
  <c r="AA45" i="1"/>
  <c r="AB45" i="1"/>
  <c r="AC45" i="1"/>
  <c r="AD45" i="1"/>
  <c r="AE45" i="1"/>
  <c r="AA46" i="1"/>
  <c r="AB46" i="1"/>
  <c r="AC46" i="1"/>
  <c r="AD46" i="1"/>
  <c r="AE46" i="1"/>
  <c r="AA47" i="1"/>
  <c r="AB47" i="1"/>
  <c r="AC47" i="1"/>
  <c r="AD47" i="1"/>
  <c r="AE47" i="1"/>
  <c r="AA48" i="1"/>
  <c r="AB48" i="1"/>
  <c r="AC48" i="1"/>
  <c r="AD48" i="1"/>
  <c r="AE48" i="1"/>
  <c r="AA49" i="1"/>
  <c r="AB49" i="1"/>
  <c r="AC49" i="1"/>
  <c r="AD49" i="1"/>
  <c r="AE49" i="1"/>
  <c r="AA50" i="1"/>
  <c r="AB50" i="1"/>
  <c r="AC50" i="1"/>
  <c r="AD50" i="1"/>
  <c r="AE50" i="1"/>
  <c r="AA51" i="1"/>
  <c r="AB51" i="1"/>
  <c r="AC51" i="1"/>
  <c r="AD51" i="1"/>
  <c r="AE51" i="1"/>
  <c r="AA52" i="1"/>
  <c r="AB52" i="1"/>
  <c r="AC52" i="1"/>
  <c r="AD52" i="1"/>
  <c r="AE52" i="1"/>
  <c r="AA53" i="1"/>
  <c r="AB53" i="1"/>
  <c r="AC53" i="1"/>
  <c r="AD53" i="1"/>
  <c r="AE53" i="1"/>
  <c r="AA54" i="1"/>
  <c r="AB54" i="1"/>
  <c r="AC54" i="1"/>
  <c r="AD54" i="1"/>
  <c r="AE54" i="1"/>
  <c r="AA55" i="1"/>
  <c r="AB55" i="1"/>
  <c r="AC55" i="1"/>
  <c r="AD55" i="1"/>
  <c r="AE55" i="1"/>
  <c r="AA56" i="1"/>
  <c r="AB56" i="1"/>
  <c r="AC56" i="1"/>
  <c r="AD56" i="1"/>
  <c r="AE56" i="1"/>
  <c r="AA57" i="1"/>
  <c r="AB57" i="1"/>
  <c r="AC57" i="1"/>
  <c r="AD57" i="1"/>
  <c r="AE57" i="1"/>
  <c r="AA58" i="1"/>
  <c r="AB58" i="1"/>
  <c r="AC58" i="1"/>
  <c r="AD58" i="1"/>
  <c r="AE58" i="1"/>
  <c r="AA59" i="1"/>
  <c r="AB59" i="1"/>
  <c r="AC59" i="1"/>
  <c r="AD59" i="1"/>
  <c r="AE59" i="1"/>
  <c r="AA60" i="1"/>
  <c r="AB60" i="1"/>
  <c r="AC60" i="1"/>
  <c r="AD60" i="1"/>
  <c r="AE60" i="1"/>
  <c r="AA61" i="1"/>
  <c r="AB61" i="1"/>
  <c r="AC61" i="1"/>
  <c r="AD61" i="1"/>
  <c r="AE61" i="1"/>
  <c r="AA62" i="1"/>
  <c r="AB62" i="1"/>
  <c r="AC62" i="1"/>
  <c r="AD62" i="1"/>
  <c r="AE62" i="1"/>
  <c r="AA63" i="1"/>
  <c r="AB63" i="1"/>
  <c r="AC63" i="1"/>
  <c r="AD63" i="1"/>
  <c r="AE63" i="1"/>
  <c r="AA64" i="1"/>
  <c r="AB64" i="1"/>
  <c r="AC64" i="1"/>
  <c r="AD64" i="1"/>
  <c r="AE64" i="1"/>
  <c r="AA65" i="1"/>
  <c r="AB65" i="1"/>
  <c r="AC65" i="1"/>
  <c r="AD65" i="1"/>
  <c r="AE65" i="1"/>
  <c r="AA66" i="1"/>
  <c r="AB66" i="1"/>
  <c r="AC66" i="1"/>
  <c r="AD66" i="1"/>
  <c r="AE66" i="1"/>
  <c r="AA67" i="1"/>
  <c r="AB67" i="1"/>
  <c r="AC67" i="1"/>
  <c r="AD67" i="1"/>
  <c r="AE67" i="1"/>
  <c r="AA68" i="1"/>
  <c r="AB68" i="1"/>
  <c r="AC68" i="1"/>
  <c r="AD68" i="1"/>
  <c r="AE68" i="1"/>
  <c r="AA69" i="1"/>
  <c r="AB69" i="1"/>
  <c r="AC69" i="1"/>
  <c r="AD69" i="1"/>
  <c r="AE69" i="1"/>
  <c r="AA70" i="1"/>
  <c r="AB70" i="1"/>
  <c r="AC70" i="1"/>
  <c r="AD70" i="1"/>
  <c r="AE70" i="1"/>
  <c r="AA71" i="1"/>
  <c r="AB71" i="1"/>
  <c r="AC71" i="1"/>
  <c r="AD71" i="1"/>
  <c r="AE71" i="1"/>
  <c r="AA72" i="1"/>
  <c r="AB72" i="1"/>
  <c r="AC72" i="1"/>
  <c r="AD72" i="1"/>
  <c r="AE72" i="1"/>
  <c r="AA73" i="1"/>
  <c r="AB73" i="1"/>
  <c r="AC73" i="1"/>
  <c r="AD73" i="1"/>
  <c r="AE73" i="1"/>
  <c r="AA74" i="1"/>
  <c r="AB74" i="1"/>
  <c r="AC74" i="1"/>
  <c r="AD74" i="1"/>
  <c r="AE74" i="1"/>
  <c r="AA75" i="1"/>
  <c r="AB75" i="1"/>
  <c r="AC75" i="1"/>
  <c r="AD75" i="1"/>
  <c r="AE75" i="1"/>
  <c r="AA76" i="1"/>
  <c r="AB76" i="1"/>
  <c r="AC76" i="1"/>
  <c r="AD76" i="1"/>
  <c r="AE76" i="1"/>
  <c r="AA77" i="1"/>
  <c r="AB77" i="1"/>
  <c r="AC77" i="1"/>
  <c r="AD77" i="1"/>
  <c r="AE77" i="1"/>
  <c r="AA78" i="1"/>
  <c r="AB78" i="1"/>
  <c r="AC78" i="1"/>
  <c r="AD78" i="1"/>
  <c r="AE78" i="1"/>
  <c r="AA79" i="1"/>
  <c r="AB79" i="1"/>
  <c r="AC79" i="1"/>
  <c r="AD79" i="1"/>
  <c r="AE79" i="1"/>
  <c r="AA80" i="1"/>
  <c r="AB80" i="1"/>
  <c r="AC80" i="1"/>
  <c r="AD80" i="1"/>
  <c r="AE80" i="1"/>
  <c r="AA81" i="1"/>
  <c r="AB81" i="1"/>
  <c r="AC81" i="1"/>
  <c r="AD81" i="1"/>
  <c r="AE81" i="1"/>
  <c r="AA82" i="1"/>
  <c r="AB82" i="1"/>
  <c r="AC82" i="1"/>
  <c r="AD82" i="1"/>
  <c r="AE82" i="1"/>
  <c r="AA83" i="1"/>
  <c r="AB83" i="1"/>
  <c r="AC83" i="1"/>
  <c r="AD83" i="1"/>
  <c r="AE83" i="1"/>
  <c r="AA84" i="1"/>
  <c r="AB84" i="1"/>
  <c r="AC84" i="1"/>
  <c r="AD84" i="1"/>
  <c r="AE84" i="1"/>
  <c r="AA85" i="1"/>
  <c r="AB85" i="1"/>
  <c r="AC85" i="1"/>
  <c r="AD85" i="1"/>
  <c r="AE85" i="1"/>
  <c r="AA86" i="1"/>
  <c r="AB86" i="1"/>
  <c r="AC86" i="1"/>
  <c r="AD86" i="1"/>
  <c r="AE86" i="1"/>
  <c r="AA87" i="1"/>
  <c r="AB87" i="1"/>
  <c r="AC87" i="1"/>
  <c r="AD87" i="1"/>
  <c r="AE87" i="1"/>
  <c r="AA88" i="1"/>
  <c r="AB88" i="1"/>
  <c r="AC88" i="1"/>
  <c r="AD88" i="1"/>
  <c r="AE88" i="1"/>
  <c r="AA89" i="1"/>
  <c r="AB89" i="1"/>
  <c r="AC89" i="1"/>
  <c r="AD89" i="1"/>
  <c r="AE89" i="1"/>
  <c r="AA90" i="1"/>
  <c r="AB90" i="1"/>
  <c r="AC90" i="1"/>
  <c r="AD90" i="1"/>
  <c r="AE90" i="1"/>
  <c r="AA91" i="1"/>
  <c r="AB91" i="1"/>
  <c r="AC91" i="1"/>
  <c r="AD91" i="1"/>
  <c r="AE91" i="1"/>
  <c r="AA92" i="1"/>
  <c r="AB92" i="1"/>
  <c r="AC92" i="1"/>
  <c r="AD92" i="1"/>
  <c r="AE92" i="1"/>
  <c r="AA93" i="1"/>
  <c r="AB93" i="1"/>
  <c r="AC93" i="1"/>
  <c r="AD93" i="1"/>
  <c r="AE93" i="1"/>
  <c r="AA94" i="1"/>
  <c r="AB94" i="1"/>
  <c r="AC94" i="1"/>
  <c r="AD94" i="1"/>
  <c r="AE94" i="1"/>
  <c r="AA95" i="1"/>
  <c r="AB95" i="1"/>
  <c r="AC95" i="1"/>
  <c r="AD95" i="1"/>
  <c r="AE95" i="1"/>
  <c r="AA96" i="1"/>
  <c r="AB96" i="1"/>
  <c r="AC96" i="1"/>
  <c r="AD96" i="1"/>
  <c r="AE96" i="1"/>
  <c r="AA97" i="1"/>
  <c r="AB97" i="1"/>
  <c r="AC97" i="1"/>
  <c r="AD97" i="1"/>
  <c r="AE97" i="1"/>
  <c r="AA98" i="1"/>
  <c r="AB98" i="1"/>
  <c r="AC98" i="1"/>
  <c r="AD98" i="1"/>
  <c r="AE98" i="1"/>
  <c r="AA99" i="1"/>
  <c r="AB99" i="1"/>
  <c r="AC99" i="1"/>
  <c r="AD99" i="1"/>
  <c r="AE99" i="1"/>
  <c r="AA100" i="1"/>
  <c r="AB100" i="1"/>
  <c r="AC100" i="1"/>
  <c r="AD100" i="1"/>
  <c r="AE100" i="1"/>
  <c r="AA101" i="1"/>
  <c r="AB101" i="1"/>
  <c r="AC101" i="1"/>
  <c r="AD101" i="1"/>
  <c r="AE101" i="1"/>
  <c r="AA102" i="1"/>
  <c r="AB102" i="1"/>
  <c r="AC102" i="1"/>
  <c r="AD102" i="1"/>
  <c r="AE102" i="1"/>
  <c r="AA103" i="1"/>
  <c r="AB103" i="1"/>
  <c r="AC103" i="1"/>
  <c r="AD103" i="1"/>
  <c r="AE103" i="1"/>
  <c r="AA104" i="1"/>
  <c r="AB104" i="1"/>
  <c r="AC104" i="1"/>
  <c r="AD104" i="1"/>
  <c r="AE104" i="1"/>
  <c r="AA105" i="1"/>
  <c r="AB105" i="1"/>
  <c r="AC105" i="1"/>
  <c r="AD105" i="1"/>
  <c r="AE105" i="1"/>
  <c r="AA106" i="1"/>
  <c r="AB106" i="1"/>
  <c r="AC106" i="1"/>
  <c r="AD106" i="1"/>
  <c r="AE106" i="1"/>
  <c r="AA107" i="1"/>
  <c r="AB107" i="1"/>
  <c r="AC107" i="1"/>
  <c r="AD107" i="1"/>
  <c r="AE107" i="1"/>
  <c r="AA108" i="1"/>
  <c r="AB108" i="1"/>
  <c r="AC108" i="1"/>
  <c r="AD108" i="1"/>
  <c r="AE108" i="1"/>
  <c r="AA109" i="1"/>
  <c r="AB109" i="1"/>
  <c r="AC109" i="1"/>
  <c r="AD109" i="1"/>
  <c r="AE109" i="1"/>
  <c r="AA110" i="1"/>
  <c r="AB110" i="1"/>
  <c r="AC110" i="1"/>
  <c r="AD110" i="1"/>
  <c r="AE110" i="1"/>
  <c r="AA111" i="1"/>
  <c r="AB111" i="1"/>
  <c r="AC111" i="1"/>
  <c r="AD111" i="1"/>
  <c r="AE111" i="1"/>
  <c r="AA112" i="1"/>
  <c r="AB112" i="1"/>
  <c r="AC112" i="1"/>
  <c r="AD112" i="1"/>
  <c r="AE112" i="1"/>
  <c r="AA113" i="1"/>
  <c r="AB113" i="1"/>
  <c r="AC113" i="1"/>
  <c r="AD113" i="1"/>
  <c r="AE113" i="1"/>
  <c r="AA114" i="1"/>
  <c r="AB114" i="1"/>
  <c r="AC114" i="1"/>
  <c r="AD114" i="1"/>
  <c r="AE114" i="1"/>
  <c r="AA115" i="1"/>
  <c r="AB115" i="1"/>
  <c r="AC115" i="1"/>
  <c r="AD115" i="1"/>
  <c r="AE115" i="1"/>
  <c r="AA116" i="1"/>
  <c r="AB116" i="1"/>
  <c r="AC116" i="1"/>
  <c r="AD116" i="1"/>
  <c r="AE116" i="1"/>
  <c r="AA117" i="1"/>
  <c r="AB117" i="1"/>
  <c r="AC117" i="1"/>
  <c r="AD117" i="1"/>
  <c r="AE117" i="1"/>
  <c r="AA118" i="1"/>
  <c r="AB118" i="1"/>
  <c r="AC118" i="1"/>
  <c r="AD118" i="1"/>
  <c r="AE118" i="1"/>
  <c r="AA119" i="1"/>
  <c r="AB119" i="1"/>
  <c r="AC119" i="1"/>
  <c r="AD119" i="1"/>
  <c r="AE119" i="1"/>
  <c r="X11" i="1"/>
  <c r="Y11" i="1"/>
  <c r="Z11" i="1"/>
  <c r="X12" i="1"/>
  <c r="Y12" i="1"/>
  <c r="Z12" i="1"/>
  <c r="X13" i="1"/>
  <c r="Y13" i="1"/>
  <c r="Z13" i="1"/>
  <c r="X14" i="1"/>
  <c r="Y14" i="1"/>
  <c r="Z14" i="1"/>
  <c r="X15" i="1"/>
  <c r="Y15" i="1"/>
  <c r="Z15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1" i="1"/>
  <c r="Y21" i="1"/>
  <c r="Z21" i="1"/>
  <c r="X22" i="1"/>
  <c r="Y22" i="1"/>
  <c r="Z22" i="1"/>
  <c r="X23" i="1"/>
  <c r="Y23" i="1"/>
  <c r="Z23" i="1"/>
  <c r="X24" i="1"/>
  <c r="Y24" i="1"/>
  <c r="Z24" i="1"/>
  <c r="X25" i="1"/>
  <c r="Y25" i="1"/>
  <c r="Z25" i="1"/>
  <c r="X26" i="1"/>
  <c r="Y26" i="1"/>
  <c r="Z26" i="1"/>
  <c r="X27" i="1"/>
  <c r="Y27" i="1"/>
  <c r="Z27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X35" i="1"/>
  <c r="Y35" i="1"/>
  <c r="Z35" i="1"/>
  <c r="X36" i="1"/>
  <c r="Y36" i="1"/>
  <c r="Z36" i="1"/>
  <c r="X37" i="1"/>
  <c r="Y37" i="1"/>
  <c r="Z37" i="1"/>
  <c r="X38" i="1"/>
  <c r="Y38" i="1"/>
  <c r="Z38" i="1"/>
  <c r="X39" i="1"/>
  <c r="Y39" i="1"/>
  <c r="Z39" i="1"/>
  <c r="X40" i="1"/>
  <c r="Y40" i="1"/>
  <c r="Z40" i="1"/>
  <c r="X41" i="1"/>
  <c r="Y41" i="1"/>
  <c r="Z41" i="1"/>
  <c r="X42" i="1"/>
  <c r="Y42" i="1"/>
  <c r="Z42" i="1"/>
  <c r="X43" i="1"/>
  <c r="Y43" i="1"/>
  <c r="Z43" i="1"/>
  <c r="X44" i="1"/>
  <c r="Y44" i="1"/>
  <c r="Z44" i="1"/>
  <c r="X45" i="1"/>
  <c r="Y45" i="1"/>
  <c r="Z45" i="1"/>
  <c r="X46" i="1"/>
  <c r="Y46" i="1"/>
  <c r="Z46" i="1"/>
  <c r="X47" i="1"/>
  <c r="Y47" i="1"/>
  <c r="Z47" i="1"/>
  <c r="X48" i="1"/>
  <c r="Y48" i="1"/>
  <c r="Z48" i="1"/>
  <c r="X49" i="1"/>
  <c r="Y49" i="1"/>
  <c r="Z49" i="1"/>
  <c r="X50" i="1"/>
  <c r="Y50" i="1"/>
  <c r="Z50" i="1"/>
  <c r="X51" i="1"/>
  <c r="Y51" i="1"/>
  <c r="Z51" i="1"/>
  <c r="X52" i="1"/>
  <c r="Y52" i="1"/>
  <c r="Z52" i="1"/>
  <c r="X53" i="1"/>
  <c r="Y53" i="1"/>
  <c r="Z53" i="1"/>
  <c r="X54" i="1"/>
  <c r="Y54" i="1"/>
  <c r="Z54" i="1"/>
  <c r="X55" i="1"/>
  <c r="Y55" i="1"/>
  <c r="Z55" i="1"/>
  <c r="X56" i="1"/>
  <c r="Y56" i="1"/>
  <c r="Z56" i="1"/>
  <c r="X57" i="1"/>
  <c r="Y57" i="1"/>
  <c r="Z57" i="1"/>
  <c r="X58" i="1"/>
  <c r="Y58" i="1"/>
  <c r="Z58" i="1"/>
  <c r="X59" i="1"/>
  <c r="Y59" i="1"/>
  <c r="Z59" i="1"/>
  <c r="X60" i="1"/>
  <c r="Y60" i="1"/>
  <c r="Z60" i="1"/>
  <c r="X61" i="1"/>
  <c r="Y61" i="1"/>
  <c r="Z61" i="1"/>
  <c r="X62" i="1"/>
  <c r="Y62" i="1"/>
  <c r="Z62" i="1"/>
  <c r="X63" i="1"/>
  <c r="Y63" i="1"/>
  <c r="Z63" i="1"/>
  <c r="X64" i="1"/>
  <c r="Y64" i="1"/>
  <c r="Z64" i="1"/>
  <c r="X65" i="1"/>
  <c r="Y65" i="1"/>
  <c r="Z65" i="1"/>
  <c r="X66" i="1"/>
  <c r="Y66" i="1"/>
  <c r="Z66" i="1"/>
  <c r="X67" i="1"/>
  <c r="Y67" i="1"/>
  <c r="Z67" i="1"/>
  <c r="X68" i="1"/>
  <c r="Y68" i="1"/>
  <c r="Z68" i="1"/>
  <c r="X69" i="1"/>
  <c r="Y69" i="1"/>
  <c r="Z69" i="1"/>
  <c r="X70" i="1"/>
  <c r="Y70" i="1"/>
  <c r="Z70" i="1"/>
  <c r="X71" i="1"/>
  <c r="Y71" i="1"/>
  <c r="Z71" i="1"/>
  <c r="X72" i="1"/>
  <c r="Y72" i="1"/>
  <c r="Z72" i="1"/>
  <c r="X73" i="1"/>
  <c r="Y73" i="1"/>
  <c r="Z73" i="1"/>
  <c r="X74" i="1"/>
  <c r="Y74" i="1"/>
  <c r="Z74" i="1"/>
  <c r="X75" i="1"/>
  <c r="Y75" i="1"/>
  <c r="Z75" i="1"/>
  <c r="X76" i="1"/>
  <c r="Y76" i="1"/>
  <c r="Z76" i="1"/>
  <c r="X77" i="1"/>
  <c r="Y77" i="1"/>
  <c r="Z77" i="1"/>
  <c r="X78" i="1"/>
  <c r="Y78" i="1"/>
  <c r="Z78" i="1"/>
  <c r="X79" i="1"/>
  <c r="Y79" i="1"/>
  <c r="Z79" i="1"/>
  <c r="X80" i="1"/>
  <c r="Y80" i="1"/>
  <c r="Z80" i="1"/>
  <c r="X81" i="1"/>
  <c r="Y81" i="1"/>
  <c r="Z81" i="1"/>
  <c r="X82" i="1"/>
  <c r="Y82" i="1"/>
  <c r="Z82" i="1"/>
  <c r="X83" i="1"/>
  <c r="Y83" i="1"/>
  <c r="Z83" i="1"/>
  <c r="X84" i="1"/>
  <c r="Y84" i="1"/>
  <c r="Z84" i="1"/>
  <c r="X85" i="1"/>
  <c r="Y85" i="1"/>
  <c r="Z85" i="1"/>
  <c r="X86" i="1"/>
  <c r="Y86" i="1"/>
  <c r="Z86" i="1"/>
  <c r="X87" i="1"/>
  <c r="Y87" i="1"/>
  <c r="Z87" i="1"/>
  <c r="X88" i="1"/>
  <c r="Y88" i="1"/>
  <c r="Z88" i="1"/>
  <c r="X89" i="1"/>
  <c r="Y89" i="1"/>
  <c r="Z89" i="1"/>
  <c r="X90" i="1"/>
  <c r="Y90" i="1"/>
  <c r="Z90" i="1"/>
  <c r="X91" i="1"/>
  <c r="Y91" i="1"/>
  <c r="Z91" i="1"/>
  <c r="X92" i="1"/>
  <c r="Y92" i="1"/>
  <c r="Z92" i="1"/>
  <c r="X93" i="1"/>
  <c r="Y93" i="1"/>
  <c r="Z93" i="1"/>
  <c r="X94" i="1"/>
  <c r="Y94" i="1"/>
  <c r="Z94" i="1"/>
  <c r="X95" i="1"/>
  <c r="Y95" i="1"/>
  <c r="Z95" i="1"/>
  <c r="X96" i="1"/>
  <c r="Y96" i="1"/>
  <c r="Z96" i="1"/>
  <c r="X97" i="1"/>
  <c r="Y97" i="1"/>
  <c r="Z97" i="1"/>
  <c r="X98" i="1"/>
  <c r="Y98" i="1"/>
  <c r="Z98" i="1"/>
  <c r="X99" i="1"/>
  <c r="Y99" i="1"/>
  <c r="Z99" i="1"/>
  <c r="X100" i="1"/>
  <c r="Y100" i="1"/>
  <c r="Z100" i="1"/>
  <c r="X101" i="1"/>
  <c r="Y101" i="1"/>
  <c r="Z101" i="1"/>
  <c r="X102" i="1"/>
  <c r="Y102" i="1"/>
  <c r="Z102" i="1"/>
  <c r="X103" i="1"/>
  <c r="Y103" i="1"/>
  <c r="Z103" i="1"/>
  <c r="X104" i="1"/>
  <c r="Y104" i="1"/>
  <c r="Z104" i="1"/>
  <c r="X105" i="1"/>
  <c r="Y105" i="1"/>
  <c r="Z105" i="1"/>
  <c r="X106" i="1"/>
  <c r="Y106" i="1"/>
  <c r="Z106" i="1"/>
  <c r="X107" i="1"/>
  <c r="Y107" i="1"/>
  <c r="Z107" i="1"/>
  <c r="X108" i="1"/>
  <c r="Y108" i="1"/>
  <c r="Z108" i="1"/>
  <c r="X109" i="1"/>
  <c r="Y109" i="1"/>
  <c r="Z109" i="1"/>
  <c r="X110" i="1"/>
  <c r="Y110" i="1"/>
  <c r="Z110" i="1"/>
  <c r="X111" i="1"/>
  <c r="Y111" i="1"/>
  <c r="Z111" i="1"/>
  <c r="X112" i="1"/>
  <c r="Y112" i="1"/>
  <c r="Z112" i="1"/>
  <c r="X113" i="1"/>
  <c r="Y113" i="1"/>
  <c r="Z113" i="1"/>
  <c r="X114" i="1"/>
  <c r="Y114" i="1"/>
  <c r="Z114" i="1"/>
  <c r="X115" i="1"/>
  <c r="Y115" i="1"/>
  <c r="Z115" i="1"/>
  <c r="X116" i="1"/>
  <c r="Y116" i="1"/>
  <c r="Z116" i="1"/>
  <c r="X117" i="1"/>
  <c r="Y117" i="1"/>
  <c r="Z117" i="1"/>
  <c r="X118" i="1"/>
  <c r="Y118" i="1"/>
  <c r="Z118" i="1"/>
  <c r="X119" i="1"/>
  <c r="Y119" i="1"/>
  <c r="Z119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N77" i="1"/>
  <c r="O77" i="1"/>
  <c r="P77" i="1"/>
  <c r="N78" i="1"/>
  <c r="O78" i="1"/>
  <c r="P78" i="1"/>
  <c r="N79" i="1"/>
  <c r="O79" i="1"/>
  <c r="P79" i="1"/>
  <c r="N80" i="1"/>
  <c r="O80" i="1"/>
  <c r="P80" i="1"/>
  <c r="N81" i="1"/>
  <c r="O81" i="1"/>
  <c r="P81" i="1"/>
  <c r="N82" i="1"/>
  <c r="O82" i="1"/>
  <c r="P82" i="1"/>
  <c r="N83" i="1"/>
  <c r="O83" i="1"/>
  <c r="P83" i="1"/>
  <c r="N84" i="1"/>
  <c r="O84" i="1"/>
  <c r="P84" i="1"/>
  <c r="N85" i="1"/>
  <c r="O85" i="1"/>
  <c r="P85" i="1"/>
  <c r="N86" i="1"/>
  <c r="O86" i="1"/>
  <c r="P86" i="1"/>
  <c r="N87" i="1"/>
  <c r="O87" i="1"/>
  <c r="P87" i="1"/>
  <c r="N88" i="1"/>
  <c r="O88" i="1"/>
  <c r="P88" i="1"/>
  <c r="N89" i="1"/>
  <c r="O89" i="1"/>
  <c r="P89" i="1"/>
  <c r="N90" i="1"/>
  <c r="O90" i="1"/>
  <c r="P90" i="1"/>
  <c r="N91" i="1"/>
  <c r="O91" i="1"/>
  <c r="P91" i="1"/>
  <c r="N92" i="1"/>
  <c r="O92" i="1"/>
  <c r="P92" i="1"/>
  <c r="N93" i="1"/>
  <c r="O93" i="1"/>
  <c r="P93" i="1"/>
  <c r="N94" i="1"/>
  <c r="O94" i="1"/>
  <c r="P94" i="1"/>
  <c r="N95" i="1"/>
  <c r="O95" i="1"/>
  <c r="P95" i="1"/>
  <c r="N96" i="1"/>
  <c r="O96" i="1"/>
  <c r="P96" i="1"/>
  <c r="N97" i="1"/>
  <c r="O97" i="1"/>
  <c r="P97" i="1"/>
  <c r="N98" i="1"/>
  <c r="O98" i="1"/>
  <c r="P98" i="1"/>
  <c r="N99" i="1"/>
  <c r="O99" i="1"/>
  <c r="P99" i="1"/>
  <c r="N100" i="1"/>
  <c r="O100" i="1"/>
  <c r="P100" i="1"/>
  <c r="N101" i="1"/>
  <c r="O101" i="1"/>
  <c r="P101" i="1"/>
  <c r="N102" i="1"/>
  <c r="O102" i="1"/>
  <c r="P102" i="1"/>
  <c r="N103" i="1"/>
  <c r="O103" i="1"/>
  <c r="P103" i="1"/>
  <c r="N104" i="1"/>
  <c r="O104" i="1"/>
  <c r="P104" i="1"/>
  <c r="N105" i="1"/>
  <c r="O105" i="1"/>
  <c r="P105" i="1"/>
  <c r="N106" i="1"/>
  <c r="O106" i="1"/>
  <c r="P106" i="1"/>
  <c r="N107" i="1"/>
  <c r="O107" i="1"/>
  <c r="P107" i="1"/>
  <c r="N108" i="1"/>
  <c r="O108" i="1"/>
  <c r="P108" i="1"/>
  <c r="N109" i="1"/>
  <c r="O109" i="1"/>
  <c r="P109" i="1"/>
  <c r="N110" i="1"/>
  <c r="O110" i="1"/>
  <c r="P110" i="1"/>
  <c r="N111" i="1"/>
  <c r="O111" i="1"/>
  <c r="P111" i="1"/>
  <c r="N112" i="1"/>
  <c r="O112" i="1"/>
  <c r="P112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8" i="1"/>
  <c r="O118" i="1"/>
  <c r="P118" i="1"/>
  <c r="N119" i="1"/>
  <c r="O119" i="1"/>
  <c r="P119" i="1"/>
  <c r="O10" i="1"/>
  <c r="P10" i="1"/>
  <c r="Q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J83" i="1"/>
  <c r="K83" i="1"/>
  <c r="L83" i="1"/>
  <c r="M83" i="1"/>
  <c r="J84" i="1"/>
  <c r="K84" i="1"/>
  <c r="L84" i="1"/>
  <c r="M84" i="1"/>
  <c r="J85" i="1"/>
  <c r="K85" i="1"/>
  <c r="L85" i="1"/>
  <c r="M85" i="1"/>
  <c r="J86" i="1"/>
  <c r="K86" i="1"/>
  <c r="L86" i="1"/>
  <c r="M86" i="1"/>
  <c r="J87" i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2" i="1"/>
  <c r="K102" i="1"/>
  <c r="L102" i="1"/>
  <c r="M102" i="1"/>
  <c r="J103" i="1"/>
  <c r="K103" i="1"/>
  <c r="L103" i="1"/>
  <c r="M103" i="1"/>
  <c r="J104" i="1"/>
  <c r="K104" i="1"/>
  <c r="L104" i="1"/>
  <c r="M104" i="1"/>
  <c r="J105" i="1"/>
  <c r="K105" i="1"/>
  <c r="L105" i="1"/>
  <c r="M105" i="1"/>
  <c r="J106" i="1"/>
  <c r="K106" i="1"/>
  <c r="L106" i="1"/>
  <c r="M106" i="1"/>
  <c r="J107" i="1"/>
  <c r="K107" i="1"/>
  <c r="L107" i="1"/>
  <c r="M107" i="1"/>
  <c r="J108" i="1"/>
  <c r="K108" i="1"/>
  <c r="L108" i="1"/>
  <c r="M108" i="1"/>
  <c r="J109" i="1"/>
  <c r="K109" i="1"/>
  <c r="L109" i="1"/>
  <c r="M109" i="1"/>
  <c r="J110" i="1"/>
  <c r="K110" i="1"/>
  <c r="L110" i="1"/>
  <c r="M110" i="1"/>
  <c r="J111" i="1"/>
  <c r="K111" i="1"/>
  <c r="L111" i="1"/>
  <c r="M111" i="1"/>
  <c r="J112" i="1"/>
  <c r="K112" i="1"/>
  <c r="L112" i="1"/>
  <c r="M112" i="1"/>
  <c r="J113" i="1"/>
  <c r="K113" i="1"/>
  <c r="L113" i="1"/>
  <c r="M113" i="1"/>
  <c r="J114" i="1"/>
  <c r="K114" i="1"/>
  <c r="L114" i="1"/>
  <c r="M114" i="1"/>
  <c r="J115" i="1"/>
  <c r="K115" i="1"/>
  <c r="L115" i="1"/>
  <c r="M115" i="1"/>
  <c r="J116" i="1"/>
  <c r="K116" i="1"/>
  <c r="L116" i="1"/>
  <c r="M116" i="1"/>
  <c r="J117" i="1"/>
  <c r="K117" i="1"/>
  <c r="L117" i="1"/>
  <c r="M117" i="1"/>
  <c r="J118" i="1"/>
  <c r="K118" i="1"/>
  <c r="L118" i="1"/>
  <c r="M118" i="1"/>
  <c r="J119" i="1"/>
  <c r="K119" i="1"/>
  <c r="L119" i="1"/>
  <c r="M119" i="1"/>
  <c r="AB10" i="1"/>
  <c r="AC10" i="1"/>
  <c r="AD10" i="1"/>
  <c r="AE10" i="1"/>
  <c r="Y10" i="1"/>
  <c r="Z10" i="1"/>
  <c r="K10" i="1"/>
  <c r="L10" i="1"/>
  <c r="M10" i="1"/>
  <c r="AA10" i="1"/>
  <c r="X10" i="1"/>
  <c r="X9" i="1" s="1"/>
  <c r="N10" i="1"/>
  <c r="J9" i="1"/>
  <c r="Q11" i="1"/>
  <c r="R11" i="1"/>
  <c r="S11" i="1"/>
  <c r="T11" i="1"/>
  <c r="U11" i="1"/>
  <c r="V11" i="1"/>
  <c r="W11" i="1"/>
  <c r="Q12" i="1"/>
  <c r="R12" i="1"/>
  <c r="S12" i="1"/>
  <c r="T12" i="1"/>
  <c r="U12" i="1"/>
  <c r="V12" i="1"/>
  <c r="W12" i="1"/>
  <c r="Q13" i="1"/>
  <c r="R13" i="1"/>
  <c r="S13" i="1"/>
  <c r="T13" i="1"/>
  <c r="U13" i="1"/>
  <c r="V13" i="1"/>
  <c r="W13" i="1"/>
  <c r="Q14" i="1"/>
  <c r="R14" i="1"/>
  <c r="S14" i="1"/>
  <c r="T14" i="1"/>
  <c r="U14" i="1"/>
  <c r="V14" i="1"/>
  <c r="W14" i="1"/>
  <c r="Q15" i="1"/>
  <c r="R15" i="1"/>
  <c r="S15" i="1"/>
  <c r="T15" i="1"/>
  <c r="U15" i="1"/>
  <c r="V15" i="1"/>
  <c r="W15" i="1"/>
  <c r="Q16" i="1"/>
  <c r="R16" i="1"/>
  <c r="S16" i="1"/>
  <c r="T16" i="1"/>
  <c r="U16" i="1"/>
  <c r="V16" i="1"/>
  <c r="W16" i="1"/>
  <c r="Q17" i="1"/>
  <c r="R17" i="1"/>
  <c r="S17" i="1"/>
  <c r="T17" i="1"/>
  <c r="U17" i="1"/>
  <c r="V17" i="1"/>
  <c r="W17" i="1"/>
  <c r="Q18" i="1"/>
  <c r="R18" i="1"/>
  <c r="S18" i="1"/>
  <c r="T18" i="1"/>
  <c r="U18" i="1"/>
  <c r="V18" i="1"/>
  <c r="W18" i="1"/>
  <c r="Q19" i="1"/>
  <c r="R19" i="1"/>
  <c r="S19" i="1"/>
  <c r="T19" i="1"/>
  <c r="U19" i="1"/>
  <c r="V19" i="1"/>
  <c r="W19" i="1"/>
  <c r="Q20" i="1"/>
  <c r="R20" i="1"/>
  <c r="S20" i="1"/>
  <c r="T20" i="1"/>
  <c r="U20" i="1"/>
  <c r="V20" i="1"/>
  <c r="W20" i="1"/>
  <c r="Q21" i="1"/>
  <c r="R21" i="1"/>
  <c r="S21" i="1"/>
  <c r="T21" i="1"/>
  <c r="U21" i="1"/>
  <c r="V21" i="1"/>
  <c r="W21" i="1"/>
  <c r="Q22" i="1"/>
  <c r="R22" i="1"/>
  <c r="S22" i="1"/>
  <c r="T22" i="1"/>
  <c r="U22" i="1"/>
  <c r="V22" i="1"/>
  <c r="W22" i="1"/>
  <c r="Q23" i="1"/>
  <c r="R23" i="1"/>
  <c r="S23" i="1"/>
  <c r="T23" i="1"/>
  <c r="U23" i="1"/>
  <c r="V23" i="1"/>
  <c r="W23" i="1"/>
  <c r="Q24" i="1"/>
  <c r="R24" i="1"/>
  <c r="S24" i="1"/>
  <c r="T24" i="1"/>
  <c r="U24" i="1"/>
  <c r="V24" i="1"/>
  <c r="W24" i="1"/>
  <c r="Q25" i="1"/>
  <c r="R25" i="1"/>
  <c r="S25" i="1"/>
  <c r="T25" i="1"/>
  <c r="U25" i="1"/>
  <c r="V25" i="1"/>
  <c r="W25" i="1"/>
  <c r="Q26" i="1"/>
  <c r="R26" i="1"/>
  <c r="S26" i="1"/>
  <c r="T26" i="1"/>
  <c r="U26" i="1"/>
  <c r="V26" i="1"/>
  <c r="W26" i="1"/>
  <c r="Q27" i="1"/>
  <c r="R27" i="1"/>
  <c r="S27" i="1"/>
  <c r="T27" i="1"/>
  <c r="U27" i="1"/>
  <c r="V27" i="1"/>
  <c r="W27" i="1"/>
  <c r="Q28" i="1"/>
  <c r="R28" i="1"/>
  <c r="S28" i="1"/>
  <c r="T28" i="1"/>
  <c r="U28" i="1"/>
  <c r="V28" i="1"/>
  <c r="W28" i="1"/>
  <c r="Q29" i="1"/>
  <c r="R29" i="1"/>
  <c r="S29" i="1"/>
  <c r="T29" i="1"/>
  <c r="U29" i="1"/>
  <c r="V29" i="1"/>
  <c r="W29" i="1"/>
  <c r="Q30" i="1"/>
  <c r="R30" i="1"/>
  <c r="S30" i="1"/>
  <c r="T30" i="1"/>
  <c r="U30" i="1"/>
  <c r="V30" i="1"/>
  <c r="W30" i="1"/>
  <c r="Q31" i="1"/>
  <c r="R31" i="1"/>
  <c r="S31" i="1"/>
  <c r="T31" i="1"/>
  <c r="U31" i="1"/>
  <c r="V31" i="1"/>
  <c r="W31" i="1"/>
  <c r="Q32" i="1"/>
  <c r="R32" i="1"/>
  <c r="S32" i="1"/>
  <c r="T32" i="1"/>
  <c r="U32" i="1"/>
  <c r="V32" i="1"/>
  <c r="W32" i="1"/>
  <c r="Q33" i="1"/>
  <c r="R33" i="1"/>
  <c r="S33" i="1"/>
  <c r="T33" i="1"/>
  <c r="U33" i="1"/>
  <c r="V33" i="1"/>
  <c r="W33" i="1"/>
  <c r="Q34" i="1"/>
  <c r="R34" i="1"/>
  <c r="S34" i="1"/>
  <c r="T34" i="1"/>
  <c r="U34" i="1"/>
  <c r="V34" i="1"/>
  <c r="W34" i="1"/>
  <c r="Q35" i="1"/>
  <c r="R35" i="1"/>
  <c r="S35" i="1"/>
  <c r="T35" i="1"/>
  <c r="U35" i="1"/>
  <c r="V35" i="1"/>
  <c r="W35" i="1"/>
  <c r="Q36" i="1"/>
  <c r="R36" i="1"/>
  <c r="S36" i="1"/>
  <c r="T36" i="1"/>
  <c r="U36" i="1"/>
  <c r="V36" i="1"/>
  <c r="W36" i="1"/>
  <c r="Q37" i="1"/>
  <c r="R37" i="1"/>
  <c r="S37" i="1"/>
  <c r="T37" i="1"/>
  <c r="U37" i="1"/>
  <c r="V37" i="1"/>
  <c r="W37" i="1"/>
  <c r="Q38" i="1"/>
  <c r="R38" i="1"/>
  <c r="S38" i="1"/>
  <c r="T38" i="1"/>
  <c r="U38" i="1"/>
  <c r="V38" i="1"/>
  <c r="W38" i="1"/>
  <c r="Q39" i="1"/>
  <c r="R39" i="1"/>
  <c r="S39" i="1"/>
  <c r="T39" i="1"/>
  <c r="U39" i="1"/>
  <c r="V39" i="1"/>
  <c r="W39" i="1"/>
  <c r="Q40" i="1"/>
  <c r="R40" i="1"/>
  <c r="S40" i="1"/>
  <c r="T40" i="1"/>
  <c r="U40" i="1"/>
  <c r="V40" i="1"/>
  <c r="W40" i="1"/>
  <c r="Q41" i="1"/>
  <c r="R41" i="1"/>
  <c r="S41" i="1"/>
  <c r="T41" i="1"/>
  <c r="U41" i="1"/>
  <c r="V41" i="1"/>
  <c r="W41" i="1"/>
  <c r="Q42" i="1"/>
  <c r="R42" i="1"/>
  <c r="S42" i="1"/>
  <c r="T42" i="1"/>
  <c r="U42" i="1"/>
  <c r="V42" i="1"/>
  <c r="W42" i="1"/>
  <c r="Q43" i="1"/>
  <c r="R43" i="1"/>
  <c r="S43" i="1"/>
  <c r="T43" i="1"/>
  <c r="U43" i="1"/>
  <c r="V43" i="1"/>
  <c r="W43" i="1"/>
  <c r="Q44" i="1"/>
  <c r="R44" i="1"/>
  <c r="S44" i="1"/>
  <c r="T44" i="1"/>
  <c r="U44" i="1"/>
  <c r="V44" i="1"/>
  <c r="W44" i="1"/>
  <c r="Q45" i="1"/>
  <c r="R45" i="1"/>
  <c r="S45" i="1"/>
  <c r="T45" i="1"/>
  <c r="U45" i="1"/>
  <c r="V45" i="1"/>
  <c r="W45" i="1"/>
  <c r="Q46" i="1"/>
  <c r="R46" i="1"/>
  <c r="S46" i="1"/>
  <c r="T46" i="1"/>
  <c r="U46" i="1"/>
  <c r="V46" i="1"/>
  <c r="W46" i="1"/>
  <c r="Q47" i="1"/>
  <c r="R47" i="1"/>
  <c r="S47" i="1"/>
  <c r="T47" i="1"/>
  <c r="U47" i="1"/>
  <c r="V47" i="1"/>
  <c r="W47" i="1"/>
  <c r="Q48" i="1"/>
  <c r="R48" i="1"/>
  <c r="S48" i="1"/>
  <c r="T48" i="1"/>
  <c r="U48" i="1"/>
  <c r="V48" i="1"/>
  <c r="W48" i="1"/>
  <c r="Q49" i="1"/>
  <c r="R49" i="1"/>
  <c r="S49" i="1"/>
  <c r="T49" i="1"/>
  <c r="U49" i="1"/>
  <c r="V49" i="1"/>
  <c r="W49" i="1"/>
  <c r="Q50" i="1"/>
  <c r="R50" i="1"/>
  <c r="S50" i="1"/>
  <c r="T50" i="1"/>
  <c r="U50" i="1"/>
  <c r="V50" i="1"/>
  <c r="W50" i="1"/>
  <c r="Q51" i="1"/>
  <c r="R51" i="1"/>
  <c r="S51" i="1"/>
  <c r="T51" i="1"/>
  <c r="U51" i="1"/>
  <c r="V51" i="1"/>
  <c r="W51" i="1"/>
  <c r="Q52" i="1"/>
  <c r="R52" i="1"/>
  <c r="S52" i="1"/>
  <c r="T52" i="1"/>
  <c r="U52" i="1"/>
  <c r="V52" i="1"/>
  <c r="W52" i="1"/>
  <c r="Q53" i="1"/>
  <c r="R53" i="1"/>
  <c r="S53" i="1"/>
  <c r="T53" i="1"/>
  <c r="U53" i="1"/>
  <c r="V53" i="1"/>
  <c r="W53" i="1"/>
  <c r="Q54" i="1"/>
  <c r="R54" i="1"/>
  <c r="S54" i="1"/>
  <c r="T54" i="1"/>
  <c r="U54" i="1"/>
  <c r="V54" i="1"/>
  <c r="W54" i="1"/>
  <c r="Q55" i="1"/>
  <c r="R55" i="1"/>
  <c r="S55" i="1"/>
  <c r="T55" i="1"/>
  <c r="U55" i="1"/>
  <c r="V55" i="1"/>
  <c r="W55" i="1"/>
  <c r="Q56" i="1"/>
  <c r="R56" i="1"/>
  <c r="S56" i="1"/>
  <c r="T56" i="1"/>
  <c r="U56" i="1"/>
  <c r="V56" i="1"/>
  <c r="W56" i="1"/>
  <c r="Q57" i="1"/>
  <c r="R57" i="1"/>
  <c r="S57" i="1"/>
  <c r="T57" i="1"/>
  <c r="U57" i="1"/>
  <c r="V57" i="1"/>
  <c r="W57" i="1"/>
  <c r="Q58" i="1"/>
  <c r="R58" i="1"/>
  <c r="S58" i="1"/>
  <c r="T58" i="1"/>
  <c r="U58" i="1"/>
  <c r="V58" i="1"/>
  <c r="W58" i="1"/>
  <c r="Q59" i="1"/>
  <c r="R59" i="1"/>
  <c r="S59" i="1"/>
  <c r="T59" i="1"/>
  <c r="U59" i="1"/>
  <c r="V59" i="1"/>
  <c r="W59" i="1"/>
  <c r="Q60" i="1"/>
  <c r="R60" i="1"/>
  <c r="S60" i="1"/>
  <c r="T60" i="1"/>
  <c r="U60" i="1"/>
  <c r="V60" i="1"/>
  <c r="W60" i="1"/>
  <c r="Q61" i="1"/>
  <c r="R61" i="1"/>
  <c r="S61" i="1"/>
  <c r="T61" i="1"/>
  <c r="U61" i="1"/>
  <c r="V61" i="1"/>
  <c r="W61" i="1"/>
  <c r="Q62" i="1"/>
  <c r="R62" i="1"/>
  <c r="S62" i="1"/>
  <c r="T62" i="1"/>
  <c r="U62" i="1"/>
  <c r="V62" i="1"/>
  <c r="W62" i="1"/>
  <c r="Q63" i="1"/>
  <c r="R63" i="1"/>
  <c r="S63" i="1"/>
  <c r="T63" i="1"/>
  <c r="U63" i="1"/>
  <c r="V63" i="1"/>
  <c r="W63" i="1"/>
  <c r="Q64" i="1"/>
  <c r="R64" i="1"/>
  <c r="S64" i="1"/>
  <c r="T64" i="1"/>
  <c r="U64" i="1"/>
  <c r="V64" i="1"/>
  <c r="W64" i="1"/>
  <c r="Q65" i="1"/>
  <c r="R65" i="1"/>
  <c r="S65" i="1"/>
  <c r="T65" i="1"/>
  <c r="U65" i="1"/>
  <c r="V65" i="1"/>
  <c r="W65" i="1"/>
  <c r="Q66" i="1"/>
  <c r="R66" i="1"/>
  <c r="S66" i="1"/>
  <c r="T66" i="1"/>
  <c r="U66" i="1"/>
  <c r="V66" i="1"/>
  <c r="W66" i="1"/>
  <c r="Q67" i="1"/>
  <c r="R67" i="1"/>
  <c r="S67" i="1"/>
  <c r="T67" i="1"/>
  <c r="U67" i="1"/>
  <c r="V67" i="1"/>
  <c r="W67" i="1"/>
  <c r="Q68" i="1"/>
  <c r="R68" i="1"/>
  <c r="S68" i="1"/>
  <c r="T68" i="1"/>
  <c r="U68" i="1"/>
  <c r="V68" i="1"/>
  <c r="W68" i="1"/>
  <c r="Q69" i="1"/>
  <c r="R69" i="1"/>
  <c r="S69" i="1"/>
  <c r="T69" i="1"/>
  <c r="U69" i="1"/>
  <c r="V69" i="1"/>
  <c r="W69" i="1"/>
  <c r="Q70" i="1"/>
  <c r="R70" i="1"/>
  <c r="S70" i="1"/>
  <c r="T70" i="1"/>
  <c r="U70" i="1"/>
  <c r="V70" i="1"/>
  <c r="W70" i="1"/>
  <c r="Q71" i="1"/>
  <c r="R71" i="1"/>
  <c r="S71" i="1"/>
  <c r="T71" i="1"/>
  <c r="U71" i="1"/>
  <c r="V71" i="1"/>
  <c r="W71" i="1"/>
  <c r="Q72" i="1"/>
  <c r="R72" i="1"/>
  <c r="S72" i="1"/>
  <c r="T72" i="1"/>
  <c r="U72" i="1"/>
  <c r="V72" i="1"/>
  <c r="W72" i="1"/>
  <c r="Q73" i="1"/>
  <c r="R73" i="1"/>
  <c r="S73" i="1"/>
  <c r="T73" i="1"/>
  <c r="U73" i="1"/>
  <c r="V73" i="1"/>
  <c r="W73" i="1"/>
  <c r="Q74" i="1"/>
  <c r="R74" i="1"/>
  <c r="S74" i="1"/>
  <c r="T74" i="1"/>
  <c r="U74" i="1"/>
  <c r="V74" i="1"/>
  <c r="W74" i="1"/>
  <c r="Q75" i="1"/>
  <c r="R75" i="1"/>
  <c r="S75" i="1"/>
  <c r="T75" i="1"/>
  <c r="U75" i="1"/>
  <c r="V75" i="1"/>
  <c r="W75" i="1"/>
  <c r="Q76" i="1"/>
  <c r="R76" i="1"/>
  <c r="S76" i="1"/>
  <c r="T76" i="1"/>
  <c r="U76" i="1"/>
  <c r="V76" i="1"/>
  <c r="W76" i="1"/>
  <c r="Q77" i="1"/>
  <c r="R77" i="1"/>
  <c r="S77" i="1"/>
  <c r="T77" i="1"/>
  <c r="U77" i="1"/>
  <c r="V77" i="1"/>
  <c r="W77" i="1"/>
  <c r="Q78" i="1"/>
  <c r="R78" i="1"/>
  <c r="S78" i="1"/>
  <c r="T78" i="1"/>
  <c r="U78" i="1"/>
  <c r="V78" i="1"/>
  <c r="W78" i="1"/>
  <c r="Q79" i="1"/>
  <c r="R79" i="1"/>
  <c r="S79" i="1"/>
  <c r="T79" i="1"/>
  <c r="U79" i="1"/>
  <c r="V79" i="1"/>
  <c r="W79" i="1"/>
  <c r="Q80" i="1"/>
  <c r="R80" i="1"/>
  <c r="S80" i="1"/>
  <c r="T80" i="1"/>
  <c r="U80" i="1"/>
  <c r="V80" i="1"/>
  <c r="W80" i="1"/>
  <c r="Q81" i="1"/>
  <c r="R81" i="1"/>
  <c r="S81" i="1"/>
  <c r="T81" i="1"/>
  <c r="U81" i="1"/>
  <c r="V81" i="1"/>
  <c r="W81" i="1"/>
  <c r="Q82" i="1"/>
  <c r="R82" i="1"/>
  <c r="S82" i="1"/>
  <c r="T82" i="1"/>
  <c r="U82" i="1"/>
  <c r="V82" i="1"/>
  <c r="W82" i="1"/>
  <c r="Q83" i="1"/>
  <c r="R83" i="1"/>
  <c r="S83" i="1"/>
  <c r="T83" i="1"/>
  <c r="U83" i="1"/>
  <c r="V83" i="1"/>
  <c r="W83" i="1"/>
  <c r="Q84" i="1"/>
  <c r="R84" i="1"/>
  <c r="S84" i="1"/>
  <c r="T84" i="1"/>
  <c r="U84" i="1"/>
  <c r="V84" i="1"/>
  <c r="W84" i="1"/>
  <c r="Q85" i="1"/>
  <c r="R85" i="1"/>
  <c r="S85" i="1"/>
  <c r="T85" i="1"/>
  <c r="U85" i="1"/>
  <c r="V85" i="1"/>
  <c r="W85" i="1"/>
  <c r="Q86" i="1"/>
  <c r="R86" i="1"/>
  <c r="S86" i="1"/>
  <c r="T86" i="1"/>
  <c r="U86" i="1"/>
  <c r="V86" i="1"/>
  <c r="W86" i="1"/>
  <c r="Q87" i="1"/>
  <c r="R87" i="1"/>
  <c r="S87" i="1"/>
  <c r="T87" i="1"/>
  <c r="U87" i="1"/>
  <c r="V87" i="1"/>
  <c r="W87" i="1"/>
  <c r="Q88" i="1"/>
  <c r="R88" i="1"/>
  <c r="S88" i="1"/>
  <c r="T88" i="1"/>
  <c r="U88" i="1"/>
  <c r="V88" i="1"/>
  <c r="W88" i="1"/>
  <c r="Q89" i="1"/>
  <c r="R89" i="1"/>
  <c r="S89" i="1"/>
  <c r="T89" i="1"/>
  <c r="U89" i="1"/>
  <c r="V89" i="1"/>
  <c r="W89" i="1"/>
  <c r="Q90" i="1"/>
  <c r="R90" i="1"/>
  <c r="S90" i="1"/>
  <c r="T90" i="1"/>
  <c r="U90" i="1"/>
  <c r="V90" i="1"/>
  <c r="W90" i="1"/>
  <c r="Q91" i="1"/>
  <c r="R91" i="1"/>
  <c r="S91" i="1"/>
  <c r="T91" i="1"/>
  <c r="U91" i="1"/>
  <c r="V91" i="1"/>
  <c r="W91" i="1"/>
  <c r="Q92" i="1"/>
  <c r="R92" i="1"/>
  <c r="S92" i="1"/>
  <c r="T92" i="1"/>
  <c r="U92" i="1"/>
  <c r="V92" i="1"/>
  <c r="W92" i="1"/>
  <c r="Q93" i="1"/>
  <c r="R93" i="1"/>
  <c r="S93" i="1"/>
  <c r="T93" i="1"/>
  <c r="U93" i="1"/>
  <c r="V93" i="1"/>
  <c r="W93" i="1"/>
  <c r="Q94" i="1"/>
  <c r="R94" i="1"/>
  <c r="S94" i="1"/>
  <c r="T94" i="1"/>
  <c r="U94" i="1"/>
  <c r="V94" i="1"/>
  <c r="W94" i="1"/>
  <c r="Q95" i="1"/>
  <c r="R95" i="1"/>
  <c r="S95" i="1"/>
  <c r="T95" i="1"/>
  <c r="U95" i="1"/>
  <c r="V95" i="1"/>
  <c r="W95" i="1"/>
  <c r="Q96" i="1"/>
  <c r="R96" i="1"/>
  <c r="S96" i="1"/>
  <c r="T96" i="1"/>
  <c r="U96" i="1"/>
  <c r="V96" i="1"/>
  <c r="W96" i="1"/>
  <c r="Q97" i="1"/>
  <c r="R97" i="1"/>
  <c r="S97" i="1"/>
  <c r="T97" i="1"/>
  <c r="U97" i="1"/>
  <c r="V97" i="1"/>
  <c r="W97" i="1"/>
  <c r="Q98" i="1"/>
  <c r="R98" i="1"/>
  <c r="S98" i="1"/>
  <c r="T98" i="1"/>
  <c r="U98" i="1"/>
  <c r="V98" i="1"/>
  <c r="W98" i="1"/>
  <c r="Q99" i="1"/>
  <c r="R99" i="1"/>
  <c r="S99" i="1"/>
  <c r="T99" i="1"/>
  <c r="U99" i="1"/>
  <c r="V99" i="1"/>
  <c r="W99" i="1"/>
  <c r="Q100" i="1"/>
  <c r="R100" i="1"/>
  <c r="S100" i="1"/>
  <c r="T100" i="1"/>
  <c r="U100" i="1"/>
  <c r="V100" i="1"/>
  <c r="W100" i="1"/>
  <c r="Q101" i="1"/>
  <c r="R101" i="1"/>
  <c r="S101" i="1"/>
  <c r="T101" i="1"/>
  <c r="U101" i="1"/>
  <c r="V101" i="1"/>
  <c r="W101" i="1"/>
  <c r="Q102" i="1"/>
  <c r="R102" i="1"/>
  <c r="S102" i="1"/>
  <c r="T102" i="1"/>
  <c r="U102" i="1"/>
  <c r="V102" i="1"/>
  <c r="W102" i="1"/>
  <c r="Q103" i="1"/>
  <c r="R103" i="1"/>
  <c r="S103" i="1"/>
  <c r="T103" i="1"/>
  <c r="U103" i="1"/>
  <c r="V103" i="1"/>
  <c r="W103" i="1"/>
  <c r="Q104" i="1"/>
  <c r="R104" i="1"/>
  <c r="S104" i="1"/>
  <c r="T104" i="1"/>
  <c r="U104" i="1"/>
  <c r="V104" i="1"/>
  <c r="W104" i="1"/>
  <c r="Q105" i="1"/>
  <c r="R105" i="1"/>
  <c r="S105" i="1"/>
  <c r="T105" i="1"/>
  <c r="U105" i="1"/>
  <c r="V105" i="1"/>
  <c r="W105" i="1"/>
  <c r="Q106" i="1"/>
  <c r="R106" i="1"/>
  <c r="S106" i="1"/>
  <c r="T106" i="1"/>
  <c r="U106" i="1"/>
  <c r="V106" i="1"/>
  <c r="W106" i="1"/>
  <c r="Q107" i="1"/>
  <c r="R107" i="1"/>
  <c r="S107" i="1"/>
  <c r="T107" i="1"/>
  <c r="U107" i="1"/>
  <c r="V107" i="1"/>
  <c r="W107" i="1"/>
  <c r="Q108" i="1"/>
  <c r="R108" i="1"/>
  <c r="S108" i="1"/>
  <c r="T108" i="1"/>
  <c r="U108" i="1"/>
  <c r="V108" i="1"/>
  <c r="W108" i="1"/>
  <c r="Q109" i="1"/>
  <c r="R109" i="1"/>
  <c r="S109" i="1"/>
  <c r="T109" i="1"/>
  <c r="U109" i="1"/>
  <c r="V109" i="1"/>
  <c r="W109" i="1"/>
  <c r="Q110" i="1"/>
  <c r="R110" i="1"/>
  <c r="S110" i="1"/>
  <c r="T110" i="1"/>
  <c r="U110" i="1"/>
  <c r="V110" i="1"/>
  <c r="W110" i="1"/>
  <c r="Q111" i="1"/>
  <c r="R111" i="1"/>
  <c r="S111" i="1"/>
  <c r="T111" i="1"/>
  <c r="U111" i="1"/>
  <c r="V111" i="1"/>
  <c r="W111" i="1"/>
  <c r="Q112" i="1"/>
  <c r="R112" i="1"/>
  <c r="S112" i="1"/>
  <c r="T112" i="1"/>
  <c r="U112" i="1"/>
  <c r="V112" i="1"/>
  <c r="W112" i="1"/>
  <c r="Q113" i="1"/>
  <c r="R113" i="1"/>
  <c r="S113" i="1"/>
  <c r="T113" i="1"/>
  <c r="U113" i="1"/>
  <c r="V113" i="1"/>
  <c r="W113" i="1"/>
  <c r="Q114" i="1"/>
  <c r="R114" i="1"/>
  <c r="S114" i="1"/>
  <c r="T114" i="1"/>
  <c r="U114" i="1"/>
  <c r="V114" i="1"/>
  <c r="W114" i="1"/>
  <c r="Q115" i="1"/>
  <c r="R115" i="1"/>
  <c r="S115" i="1"/>
  <c r="T115" i="1"/>
  <c r="U115" i="1"/>
  <c r="V115" i="1"/>
  <c r="W115" i="1"/>
  <c r="Q116" i="1"/>
  <c r="R116" i="1"/>
  <c r="S116" i="1"/>
  <c r="T116" i="1"/>
  <c r="U116" i="1"/>
  <c r="V116" i="1"/>
  <c r="W116" i="1"/>
  <c r="Q117" i="1"/>
  <c r="R117" i="1"/>
  <c r="S117" i="1"/>
  <c r="T117" i="1"/>
  <c r="U117" i="1"/>
  <c r="V117" i="1"/>
  <c r="W117" i="1"/>
  <c r="Q118" i="1"/>
  <c r="R118" i="1"/>
  <c r="S118" i="1"/>
  <c r="T118" i="1"/>
  <c r="U118" i="1"/>
  <c r="V118" i="1"/>
  <c r="W118" i="1"/>
  <c r="Q119" i="1"/>
  <c r="R119" i="1"/>
  <c r="S119" i="1"/>
  <c r="T119" i="1"/>
  <c r="U119" i="1"/>
  <c r="V119" i="1"/>
  <c r="W119" i="1"/>
  <c r="R10" i="1"/>
  <c r="S10" i="1"/>
  <c r="T10" i="1"/>
  <c r="U10" i="1"/>
  <c r="V10" i="1"/>
  <c r="W10" i="1"/>
  <c r="H29" i="1" l="1"/>
  <c r="I29" i="1" s="1"/>
  <c r="H13" i="1"/>
  <c r="I13" i="1" s="1"/>
  <c r="H17" i="1"/>
  <c r="I17" i="1" s="1"/>
  <c r="AA9" i="1"/>
  <c r="Z9" i="1"/>
  <c r="AC9" i="1"/>
  <c r="H10" i="1"/>
  <c r="I10" i="1" s="1"/>
  <c r="H116" i="1"/>
  <c r="I116" i="1" s="1"/>
  <c r="H112" i="1"/>
  <c r="I112" i="1" s="1"/>
  <c r="H108" i="1"/>
  <c r="I108" i="1" s="1"/>
  <c r="H104" i="1"/>
  <c r="I104" i="1" s="1"/>
  <c r="H100" i="1"/>
  <c r="I100" i="1" s="1"/>
  <c r="H96" i="1"/>
  <c r="I96" i="1" s="1"/>
  <c r="H92" i="1"/>
  <c r="I92" i="1" s="1"/>
  <c r="H88" i="1"/>
  <c r="I88" i="1" s="1"/>
  <c r="H84" i="1"/>
  <c r="I84" i="1" s="1"/>
  <c r="H80" i="1"/>
  <c r="I80" i="1" s="1"/>
  <c r="H76" i="1"/>
  <c r="I76" i="1" s="1"/>
  <c r="H72" i="1"/>
  <c r="I72" i="1" s="1"/>
  <c r="H68" i="1"/>
  <c r="I68" i="1" s="1"/>
  <c r="H64" i="1"/>
  <c r="I64" i="1" s="1"/>
  <c r="H60" i="1"/>
  <c r="I60" i="1" s="1"/>
  <c r="H56" i="1"/>
  <c r="I56" i="1" s="1"/>
  <c r="H52" i="1"/>
  <c r="I52" i="1" s="1"/>
  <c r="H48" i="1"/>
  <c r="I48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6" i="1"/>
  <c r="I16" i="1" s="1"/>
  <c r="H12" i="1"/>
  <c r="I12" i="1" s="1"/>
  <c r="H21" i="1"/>
  <c r="I21" i="1" s="1"/>
  <c r="Y9" i="1"/>
  <c r="Y8" i="1" s="1"/>
  <c r="H119" i="1"/>
  <c r="I119" i="1" s="1"/>
  <c r="H115" i="1"/>
  <c r="I115" i="1" s="1"/>
  <c r="H111" i="1"/>
  <c r="I111" i="1" s="1"/>
  <c r="H107" i="1"/>
  <c r="I107" i="1" s="1"/>
  <c r="H103" i="1"/>
  <c r="I103" i="1" s="1"/>
  <c r="H99" i="1"/>
  <c r="I99" i="1" s="1"/>
  <c r="H95" i="1"/>
  <c r="I95" i="1" s="1"/>
  <c r="H91" i="1"/>
  <c r="I91" i="1" s="1"/>
  <c r="H87" i="1"/>
  <c r="I87" i="1" s="1"/>
  <c r="H83" i="1"/>
  <c r="I83" i="1" s="1"/>
  <c r="H79" i="1"/>
  <c r="I79" i="1" s="1"/>
  <c r="H75" i="1"/>
  <c r="I75" i="1" s="1"/>
  <c r="H71" i="1"/>
  <c r="I71" i="1" s="1"/>
  <c r="H67" i="1"/>
  <c r="I67" i="1" s="1"/>
  <c r="H63" i="1"/>
  <c r="I63" i="1" s="1"/>
  <c r="H59" i="1"/>
  <c r="I59" i="1" s="1"/>
  <c r="H55" i="1"/>
  <c r="I55" i="1" s="1"/>
  <c r="H51" i="1"/>
  <c r="I51" i="1" s="1"/>
  <c r="H47" i="1"/>
  <c r="I47" i="1" s="1"/>
  <c r="H43" i="1"/>
  <c r="I43" i="1" s="1"/>
  <c r="H39" i="1"/>
  <c r="I39" i="1" s="1"/>
  <c r="H35" i="1"/>
  <c r="I35" i="1" s="1"/>
  <c r="H31" i="1"/>
  <c r="I31" i="1" s="1"/>
  <c r="H27" i="1"/>
  <c r="I27" i="1" s="1"/>
  <c r="H23" i="1"/>
  <c r="I23" i="1" s="1"/>
  <c r="H19" i="1"/>
  <c r="I19" i="1" s="1"/>
  <c r="H15" i="1"/>
  <c r="I15" i="1" s="1"/>
  <c r="H11" i="1"/>
  <c r="I11" i="1" s="1"/>
  <c r="H117" i="1"/>
  <c r="I117" i="1" s="1"/>
  <c r="H113" i="1"/>
  <c r="I113" i="1" s="1"/>
  <c r="H109" i="1"/>
  <c r="I109" i="1" s="1"/>
  <c r="H105" i="1"/>
  <c r="I105" i="1" s="1"/>
  <c r="H101" i="1"/>
  <c r="I101" i="1" s="1"/>
  <c r="H97" i="1"/>
  <c r="I97" i="1" s="1"/>
  <c r="H93" i="1"/>
  <c r="I93" i="1" s="1"/>
  <c r="H89" i="1"/>
  <c r="I89" i="1" s="1"/>
  <c r="H85" i="1"/>
  <c r="I85" i="1" s="1"/>
  <c r="H81" i="1"/>
  <c r="I81" i="1" s="1"/>
  <c r="H77" i="1"/>
  <c r="I77" i="1" s="1"/>
  <c r="H73" i="1"/>
  <c r="I73" i="1" s="1"/>
  <c r="H69" i="1"/>
  <c r="I69" i="1" s="1"/>
  <c r="H65" i="1"/>
  <c r="I65" i="1" s="1"/>
  <c r="H61" i="1"/>
  <c r="I61" i="1" s="1"/>
  <c r="H57" i="1"/>
  <c r="I57" i="1" s="1"/>
  <c r="H53" i="1"/>
  <c r="I53" i="1" s="1"/>
  <c r="H49" i="1"/>
  <c r="I49" i="1" s="1"/>
  <c r="H45" i="1"/>
  <c r="I45" i="1" s="1"/>
  <c r="H41" i="1"/>
  <c r="I41" i="1" s="1"/>
  <c r="H37" i="1"/>
  <c r="I37" i="1" s="1"/>
  <c r="H33" i="1"/>
  <c r="I33" i="1" s="1"/>
  <c r="H25" i="1"/>
  <c r="I25" i="1" s="1"/>
  <c r="N9" i="1"/>
  <c r="AE9" i="1"/>
  <c r="H118" i="1"/>
  <c r="I118" i="1" s="1"/>
  <c r="H114" i="1"/>
  <c r="I114" i="1" s="1"/>
  <c r="H110" i="1"/>
  <c r="I110" i="1" s="1"/>
  <c r="H106" i="1"/>
  <c r="I106" i="1" s="1"/>
  <c r="H102" i="1"/>
  <c r="I102" i="1" s="1"/>
  <c r="H98" i="1"/>
  <c r="I98" i="1" s="1"/>
  <c r="H94" i="1"/>
  <c r="I94" i="1" s="1"/>
  <c r="H90" i="1"/>
  <c r="I90" i="1" s="1"/>
  <c r="H86" i="1"/>
  <c r="I86" i="1" s="1"/>
  <c r="H82" i="1"/>
  <c r="I82" i="1" s="1"/>
  <c r="H78" i="1"/>
  <c r="I78" i="1" s="1"/>
  <c r="H74" i="1"/>
  <c r="I74" i="1" s="1"/>
  <c r="H70" i="1"/>
  <c r="I70" i="1" s="1"/>
  <c r="H66" i="1"/>
  <c r="I66" i="1" s="1"/>
  <c r="H62" i="1"/>
  <c r="I62" i="1" s="1"/>
  <c r="H58" i="1"/>
  <c r="I58" i="1" s="1"/>
  <c r="H54" i="1"/>
  <c r="I54" i="1" s="1"/>
  <c r="H50" i="1"/>
  <c r="I50" i="1" s="1"/>
  <c r="H46" i="1"/>
  <c r="I46" i="1" s="1"/>
  <c r="H42" i="1"/>
  <c r="I42" i="1" s="1"/>
  <c r="H38" i="1"/>
  <c r="I38" i="1" s="1"/>
  <c r="H34" i="1"/>
  <c r="I34" i="1" s="1"/>
  <c r="H30" i="1"/>
  <c r="I30" i="1" s="1"/>
  <c r="H26" i="1"/>
  <c r="I26" i="1" s="1"/>
  <c r="H22" i="1"/>
  <c r="I22" i="1" s="1"/>
  <c r="H18" i="1"/>
  <c r="I18" i="1" s="1"/>
  <c r="H14" i="1"/>
  <c r="I14" i="1" s="1"/>
  <c r="W9" i="1"/>
  <c r="U9" i="1"/>
  <c r="S9" i="1"/>
  <c r="AD9" i="1"/>
  <c r="AD8" i="1" s="1"/>
  <c r="AB9" i="1"/>
  <c r="L9" i="1"/>
  <c r="V9" i="1"/>
  <c r="T9" i="1"/>
  <c r="R9" i="1"/>
  <c r="M9" i="1"/>
  <c r="K9" i="1"/>
  <c r="P9" i="1"/>
  <c r="Q9" i="1"/>
  <c r="O9" i="1"/>
  <c r="AI19" i="1" l="1"/>
  <c r="AC8" i="1"/>
  <c r="AA8" i="1"/>
  <c r="Z8" i="1"/>
  <c r="X8" i="1"/>
  <c r="AJ21" i="1"/>
  <c r="AL11" i="1"/>
  <c r="AH20" i="1"/>
  <c r="AH21" i="1"/>
  <c r="AJ19" i="1"/>
  <c r="AL22" i="1"/>
  <c r="AI21" i="1"/>
  <c r="AK19" i="1"/>
  <c r="AL21" i="1"/>
  <c r="AI20" i="1"/>
  <c r="AL13" i="1"/>
  <c r="AH22" i="1"/>
  <c r="AJ20" i="1"/>
  <c r="AL12" i="1"/>
  <c r="AL19" i="1"/>
  <c r="AK21" i="1"/>
  <c r="AK22" i="1"/>
  <c r="AI22" i="1"/>
  <c r="AK20" i="1"/>
  <c r="AH19" i="1"/>
  <c r="AJ22" i="1"/>
  <c r="AL20" i="1"/>
  <c r="AL14" i="1"/>
  <c r="P8" i="1"/>
  <c r="AB8" i="1"/>
  <c r="AE8" i="1"/>
  <c r="V8" i="1"/>
  <c r="T8" i="1"/>
  <c r="J8" i="1"/>
  <c r="K8" i="1"/>
  <c r="O8" i="1"/>
  <c r="L8" i="1"/>
  <c r="M8" i="1"/>
  <c r="N8" i="1"/>
  <c r="S8" i="1"/>
  <c r="W8" i="1"/>
  <c r="Q8" i="1"/>
  <c r="U8" i="1"/>
  <c r="R8" i="1"/>
  <c r="AH23" i="1" l="1"/>
  <c r="AJ23" i="1"/>
  <c r="AL23" i="1"/>
  <c r="AI23" i="1"/>
  <c r="AL15" i="1"/>
  <c r="AM14" i="1" s="1"/>
  <c r="AN14" i="1" s="1"/>
  <c r="AK23" i="1"/>
  <c r="AM13" i="1" l="1"/>
  <c r="AN13" i="1" s="1"/>
  <c r="AM11" i="1"/>
  <c r="AN11" i="1" s="1"/>
  <c r="AM12" i="1"/>
  <c r="AN12" i="1" s="1"/>
  <c r="AN15" i="1" l="1"/>
  <c r="AM15" i="1"/>
  <c r="B32" i="3" l="1"/>
</calcChain>
</file>

<file path=xl/sharedStrings.xml><?xml version="1.0" encoding="utf-8"?>
<sst xmlns="http://schemas.openxmlformats.org/spreadsheetml/2006/main" count="60" uniqueCount="47">
  <si>
    <t>pernas</t>
  </si>
  <si>
    <t>Tronco</t>
  </si>
  <si>
    <t>Braços</t>
  </si>
  <si>
    <t>Carga</t>
  </si>
  <si>
    <t>Fase</t>
  </si>
  <si>
    <t>braços</t>
  </si>
  <si>
    <t>carga</t>
  </si>
  <si>
    <t>fase</t>
  </si>
  <si>
    <t>perna</t>
  </si>
  <si>
    <t>dorso</t>
  </si>
  <si>
    <t>braço</t>
  </si>
  <si>
    <t>min</t>
  </si>
  <si>
    <t>Classe</t>
  </si>
  <si>
    <t>Classe e fase</t>
  </si>
  <si>
    <t>DURAÇÃO MÁXIMA (% da jornada de trabalho)</t>
  </si>
  <si>
    <t>DORSO</t>
  </si>
  <si>
    <t>1. Dorso reto</t>
  </si>
  <si>
    <t>2. Dorso inclinado</t>
  </si>
  <si>
    <t>3. Dorso reto e torcido</t>
  </si>
  <si>
    <t>4. Inclinado e torcido</t>
  </si>
  <si>
    <t>BRAÇOS</t>
  </si>
  <si>
    <t>1. Dois braços para baixo</t>
  </si>
  <si>
    <t>2. Um braço para cima</t>
  </si>
  <si>
    <t>3. Dois braços para cima</t>
  </si>
  <si>
    <t>PERNAS</t>
  </si>
  <si>
    <t>Dorso</t>
  </si>
  <si>
    <t>Dorso reto</t>
  </si>
  <si>
    <t>Dois braços para baixo</t>
  </si>
  <si>
    <t>Dorso inclinado</t>
  </si>
  <si>
    <t>Um braço para cima</t>
  </si>
  <si>
    <t>Dorso reto e torcido</t>
  </si>
  <si>
    <t>Dois braços para cima</t>
  </si>
  <si>
    <t>Inclinado e torcido</t>
  </si>
  <si>
    <t>entre 10kg e 20kg</t>
  </si>
  <si>
    <t>maior que 20kg</t>
  </si>
  <si>
    <t>menor que 10kg</t>
  </si>
  <si>
    <t>caminhar vazio</t>
  </si>
  <si>
    <t>caminhar carregado</t>
  </si>
  <si>
    <t>pegar carga</t>
  </si>
  <si>
    <t>soltar carga</t>
  </si>
  <si>
    <t>1. Individuo sentado</t>
  </si>
  <si>
    <t>2. Em pé com duas pernas retas</t>
  </si>
  <si>
    <t>3. Em pé com uma perna reta e outra flexionada</t>
  </si>
  <si>
    <t>4. Em pé ou agachado com as duas pernas flexionadas e o peso equilibrado em ambas</t>
  </si>
  <si>
    <t>5. Em pé ou agachado com as duas pernas flexionadas e o peso em assimetria</t>
  </si>
  <si>
    <t>6. Ajoaelhado</t>
  </si>
  <si>
    <t>7. Andando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</si>
</sst>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9" fontId="0" fillId="0" borderId="1" xfId="1" applyFont="1" applyBorder="1"/>
    <xf numFmtId="9" fontId="0" fillId="0" borderId="0" xfId="1" applyFont="1" applyBorder="1"/>
    <xf numFmtId="9" fontId="0" fillId="0" borderId="2" xfId="1" applyFont="1" applyBorder="1"/>
    <xf numFmtId="9" fontId="0" fillId="0" borderId="0" xfId="1" applyFont="1" applyFill="1" applyBorder="1"/>
    <xf numFmtId="0" fontId="0" fillId="0" borderId="3" xfId="0" applyBorder="1"/>
    <xf numFmtId="0" fontId="0" fillId="0" borderId="0" xfId="0" applyAlignment="1">
      <alignment horizontal="center" textRotation="90"/>
    </xf>
    <xf numFmtId="0" fontId="0" fillId="0" borderId="3" xfId="0" applyBorder="1" applyAlignment="1">
      <alignment horizontal="center"/>
    </xf>
    <xf numFmtId="9" fontId="0" fillId="0" borderId="3" xfId="1" applyFont="1" applyBorder="1"/>
    <xf numFmtId="1" fontId="0" fillId="0" borderId="3" xfId="0" applyNumberFormat="1" applyBorder="1"/>
    <xf numFmtId="0" fontId="0" fillId="0" borderId="0" xfId="0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2" xfId="0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2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9" fontId="0" fillId="0" borderId="0" xfId="1" applyFont="1"/>
    <xf numFmtId="0" fontId="0" fillId="2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textRotation="90"/>
    </xf>
    <xf numFmtId="0" fontId="0" fillId="3" borderId="0" xfId="0" applyFill="1" applyAlignment="1">
      <alignment textRotation="9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3" fillId="0" borderId="0" xfId="0" applyFont="1" applyBorder="1" applyAlignment="1">
      <alignment textRotation="90" wrapText="1"/>
    </xf>
    <xf numFmtId="0" fontId="3" fillId="0" borderId="2" xfId="0" applyFont="1" applyBorder="1" applyAlignment="1">
      <alignment textRotation="90" wrapText="1"/>
    </xf>
  </cellXfs>
  <cellStyles count="2">
    <cellStyle name="Normal" xfId="0" builtinId="0"/>
    <cellStyle name="Porcentagem" xfId="1" builtinId="5"/>
  </cellStyles>
  <dxfs count="18"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v>1</c:v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dados_sob_analise!$J$2:$Z$2</c:f>
              <c:strCache>
                <c:ptCount val="17"/>
                <c:pt idx="0">
                  <c:v>Dorso reto</c:v>
                </c:pt>
                <c:pt idx="1">
                  <c:v>Dorso inclinado</c:v>
                </c:pt>
                <c:pt idx="2">
                  <c:v>Dorso reto e torcido</c:v>
                </c:pt>
                <c:pt idx="3">
                  <c:v>Inclinado e torcido</c:v>
                </c:pt>
                <c:pt idx="4">
                  <c:v>Dois braços para baixo</c:v>
                </c:pt>
                <c:pt idx="5">
                  <c:v>Um braço para cima</c:v>
                </c:pt>
                <c:pt idx="6">
                  <c:v>Dois braços para cima</c:v>
                </c:pt>
                <c:pt idx="7">
                  <c:v>1. Individuo sentado</c:v>
                </c:pt>
                <c:pt idx="8">
                  <c:v>2. Em pé com duas pernas retas</c:v>
                </c:pt>
                <c:pt idx="9">
                  <c:v>3. Em pé com uma perna reta e outra flexionada</c:v>
                </c:pt>
                <c:pt idx="10">
                  <c:v>4. Em pé ou agachado com as duas pernas flexionadas e o peso equilibrado em ambas</c:v>
                </c:pt>
                <c:pt idx="11">
                  <c:v>5. Em pé ou agachado com as duas pernas flexionadas e o peso em assimetria</c:v>
                </c:pt>
                <c:pt idx="12">
                  <c:v>6. Ajoaelhado</c:v>
                </c:pt>
                <c:pt idx="13">
                  <c:v>7. Andando</c:v>
                </c:pt>
                <c:pt idx="14">
                  <c:v>menor que 10kg</c:v>
                </c:pt>
                <c:pt idx="15">
                  <c:v>entre 10kg e 20kg</c:v>
                </c:pt>
                <c:pt idx="16">
                  <c:v>maior que 20kg</c:v>
                </c:pt>
              </c:strCache>
            </c:strRef>
          </c:cat>
          <c:val>
            <c:numRef>
              <c:f>dados_sob_analise!$J$4:$Z$4</c:f>
              <c:numCache>
                <c:formatCode>0%</c:formatCode>
                <c:ptCount val="17"/>
                <c:pt idx="0">
                  <c:v>1</c:v>
                </c:pt>
                <c:pt idx="1">
                  <c:v>0.3</c:v>
                </c:pt>
                <c:pt idx="2">
                  <c:v>0.2</c:v>
                </c:pt>
                <c:pt idx="3">
                  <c:v>0.1</c:v>
                </c:pt>
                <c:pt idx="4">
                  <c:v>1</c:v>
                </c:pt>
                <c:pt idx="5">
                  <c:v>0.3</c:v>
                </c:pt>
                <c:pt idx="6">
                  <c:v>0.2</c:v>
                </c:pt>
                <c:pt idx="7">
                  <c:v>0.9</c:v>
                </c:pt>
                <c:pt idx="8">
                  <c:v>0.8</c:v>
                </c:pt>
                <c:pt idx="9">
                  <c:v>0.3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A-4F9D-B128-C5CA3F99FB7A}"/>
            </c:ext>
          </c:extLst>
        </c:ser>
        <c:ser>
          <c:idx val="2"/>
          <c:order val="1"/>
          <c:tx>
            <c:v>2</c:v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dados_sob_analise!$J$2:$Z$2</c:f>
              <c:strCache>
                <c:ptCount val="17"/>
                <c:pt idx="0">
                  <c:v>Dorso reto</c:v>
                </c:pt>
                <c:pt idx="1">
                  <c:v>Dorso inclinado</c:v>
                </c:pt>
                <c:pt idx="2">
                  <c:v>Dorso reto e torcido</c:v>
                </c:pt>
                <c:pt idx="3">
                  <c:v>Inclinado e torcido</c:v>
                </c:pt>
                <c:pt idx="4">
                  <c:v>Dois braços para baixo</c:v>
                </c:pt>
                <c:pt idx="5">
                  <c:v>Um braço para cima</c:v>
                </c:pt>
                <c:pt idx="6">
                  <c:v>Dois braços para cima</c:v>
                </c:pt>
                <c:pt idx="7">
                  <c:v>1. Individuo sentado</c:v>
                </c:pt>
                <c:pt idx="8">
                  <c:v>2. Em pé com duas pernas retas</c:v>
                </c:pt>
                <c:pt idx="9">
                  <c:v>3. Em pé com uma perna reta e outra flexionada</c:v>
                </c:pt>
                <c:pt idx="10">
                  <c:v>4. Em pé ou agachado com as duas pernas flexionadas e o peso equilibrado em ambas</c:v>
                </c:pt>
                <c:pt idx="11">
                  <c:v>5. Em pé ou agachado com as duas pernas flexionadas e o peso em assimetria</c:v>
                </c:pt>
                <c:pt idx="12">
                  <c:v>6. Ajoaelhado</c:v>
                </c:pt>
                <c:pt idx="13">
                  <c:v>7. Andando</c:v>
                </c:pt>
                <c:pt idx="14">
                  <c:v>menor que 10kg</c:v>
                </c:pt>
                <c:pt idx="15">
                  <c:v>entre 10kg e 20kg</c:v>
                </c:pt>
                <c:pt idx="16">
                  <c:v>maior que 20kg</c:v>
                </c:pt>
              </c:strCache>
            </c:strRef>
          </c:cat>
          <c:val>
            <c:numRef>
              <c:f>dados_sob_analise!$J$5:$Z$5</c:f>
              <c:numCache>
                <c:formatCode>0%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0.3</c:v>
                </c:pt>
                <c:pt idx="3">
                  <c:v>0.2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7">
                  <c:v>0.1</c:v>
                </c:pt>
                <c:pt idx="8">
                  <c:v>0.2</c:v>
                </c:pt>
                <c:pt idx="9">
                  <c:v>0.5</c:v>
                </c:pt>
                <c:pt idx="10">
                  <c:v>0.2</c:v>
                </c:pt>
                <c:pt idx="11">
                  <c:v>0.2</c:v>
                </c:pt>
                <c:pt idx="12">
                  <c:v>0.3</c:v>
                </c:pt>
                <c:pt idx="1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2A-4F9D-B128-C5CA3F99FB7A}"/>
            </c:ext>
          </c:extLst>
        </c:ser>
        <c:ser>
          <c:idx val="3"/>
          <c:order val="2"/>
          <c:tx>
            <c:v>3</c:v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dados_sob_analise!$J$2:$Z$2</c:f>
              <c:strCache>
                <c:ptCount val="17"/>
                <c:pt idx="0">
                  <c:v>Dorso reto</c:v>
                </c:pt>
                <c:pt idx="1">
                  <c:v>Dorso inclinado</c:v>
                </c:pt>
                <c:pt idx="2">
                  <c:v>Dorso reto e torcido</c:v>
                </c:pt>
                <c:pt idx="3">
                  <c:v>Inclinado e torcido</c:v>
                </c:pt>
                <c:pt idx="4">
                  <c:v>Dois braços para baixo</c:v>
                </c:pt>
                <c:pt idx="5">
                  <c:v>Um braço para cima</c:v>
                </c:pt>
                <c:pt idx="6">
                  <c:v>Dois braços para cima</c:v>
                </c:pt>
                <c:pt idx="7">
                  <c:v>1. Individuo sentado</c:v>
                </c:pt>
                <c:pt idx="8">
                  <c:v>2. Em pé com duas pernas retas</c:v>
                </c:pt>
                <c:pt idx="9">
                  <c:v>3. Em pé com uma perna reta e outra flexionada</c:v>
                </c:pt>
                <c:pt idx="10">
                  <c:v>4. Em pé ou agachado com as duas pernas flexionadas e o peso equilibrado em ambas</c:v>
                </c:pt>
                <c:pt idx="11">
                  <c:v>5. Em pé ou agachado com as duas pernas flexionadas e o peso em assimetria</c:v>
                </c:pt>
                <c:pt idx="12">
                  <c:v>6. Ajoaelhado</c:v>
                </c:pt>
                <c:pt idx="13">
                  <c:v>7. Andando</c:v>
                </c:pt>
                <c:pt idx="14">
                  <c:v>menor que 10kg</c:v>
                </c:pt>
                <c:pt idx="15">
                  <c:v>entre 10kg e 20kg</c:v>
                </c:pt>
                <c:pt idx="16">
                  <c:v>maior que 20kg</c:v>
                </c:pt>
              </c:strCache>
            </c:strRef>
          </c:cat>
          <c:val>
            <c:numRef>
              <c:f>dados_sob_analise!$J$6:$Z$6</c:f>
              <c:numCache>
                <c:formatCode>0%</c:formatCode>
                <c:ptCount val="17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0.4</c:v>
                </c:pt>
                <c:pt idx="4">
                  <c:v>0</c:v>
                </c:pt>
                <c:pt idx="5">
                  <c:v>0.2</c:v>
                </c:pt>
                <c:pt idx="6">
                  <c:v>0.3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A-4F9D-B128-C5CA3F99FB7A}"/>
            </c:ext>
          </c:extLst>
        </c:ser>
        <c:ser>
          <c:idx val="4"/>
          <c:order val="3"/>
          <c:tx>
            <c:v>4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dados_sob_analise!$J$2:$Z$2</c:f>
              <c:strCache>
                <c:ptCount val="17"/>
                <c:pt idx="0">
                  <c:v>Dorso reto</c:v>
                </c:pt>
                <c:pt idx="1">
                  <c:v>Dorso inclinado</c:v>
                </c:pt>
                <c:pt idx="2">
                  <c:v>Dorso reto e torcido</c:v>
                </c:pt>
                <c:pt idx="3">
                  <c:v>Inclinado e torcido</c:v>
                </c:pt>
                <c:pt idx="4">
                  <c:v>Dois braços para baixo</c:v>
                </c:pt>
                <c:pt idx="5">
                  <c:v>Um braço para cima</c:v>
                </c:pt>
                <c:pt idx="6">
                  <c:v>Dois braços para cima</c:v>
                </c:pt>
                <c:pt idx="7">
                  <c:v>1. Individuo sentado</c:v>
                </c:pt>
                <c:pt idx="8">
                  <c:v>2. Em pé com duas pernas retas</c:v>
                </c:pt>
                <c:pt idx="9">
                  <c:v>3. Em pé com uma perna reta e outra flexionada</c:v>
                </c:pt>
                <c:pt idx="10">
                  <c:v>4. Em pé ou agachado com as duas pernas flexionadas e o peso equilibrado em ambas</c:v>
                </c:pt>
                <c:pt idx="11">
                  <c:v>5. Em pé ou agachado com as duas pernas flexionadas e o peso em assimetria</c:v>
                </c:pt>
                <c:pt idx="12">
                  <c:v>6. Ajoaelhado</c:v>
                </c:pt>
                <c:pt idx="13">
                  <c:v>7. Andando</c:v>
                </c:pt>
                <c:pt idx="14">
                  <c:v>menor que 10kg</c:v>
                </c:pt>
                <c:pt idx="15">
                  <c:v>entre 10kg e 20kg</c:v>
                </c:pt>
                <c:pt idx="16">
                  <c:v>maior que 20kg</c:v>
                </c:pt>
              </c:strCache>
            </c:strRef>
          </c:cat>
          <c:val>
            <c:numRef>
              <c:f>dados_sob_analise!$J$7:$Z$7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0.3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2A-4F9D-B128-C5CA3F99F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100"/>
        <c:axId val="83587072"/>
        <c:axId val="83588608"/>
      </c:barChart>
      <c:barChart>
        <c:barDir val="bar"/>
        <c:grouping val="clustered"/>
        <c:varyColors val="0"/>
        <c:ser>
          <c:idx val="5"/>
          <c:order val="4"/>
          <c:tx>
            <c:v>dados de análise</c:v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dados_sob_analise!$J$2:$Z$2</c:f>
              <c:strCache>
                <c:ptCount val="17"/>
                <c:pt idx="0">
                  <c:v>Dorso reto</c:v>
                </c:pt>
                <c:pt idx="1">
                  <c:v>Dorso inclinado</c:v>
                </c:pt>
                <c:pt idx="2">
                  <c:v>Dorso reto e torcido</c:v>
                </c:pt>
                <c:pt idx="3">
                  <c:v>Inclinado e torcido</c:v>
                </c:pt>
                <c:pt idx="4">
                  <c:v>Dois braços para baixo</c:v>
                </c:pt>
                <c:pt idx="5">
                  <c:v>Um braço para cima</c:v>
                </c:pt>
                <c:pt idx="6">
                  <c:v>Dois braços para cima</c:v>
                </c:pt>
                <c:pt idx="7">
                  <c:v>1. Individuo sentado</c:v>
                </c:pt>
                <c:pt idx="8">
                  <c:v>2. Em pé com duas pernas retas</c:v>
                </c:pt>
                <c:pt idx="9">
                  <c:v>3. Em pé com uma perna reta e outra flexionada</c:v>
                </c:pt>
                <c:pt idx="10">
                  <c:v>4. Em pé ou agachado com as duas pernas flexionadas e o peso equilibrado em ambas</c:v>
                </c:pt>
                <c:pt idx="11">
                  <c:v>5. Em pé ou agachado com as duas pernas flexionadas e o peso em assimetria</c:v>
                </c:pt>
                <c:pt idx="12">
                  <c:v>6. Ajoaelhado</c:v>
                </c:pt>
                <c:pt idx="13">
                  <c:v>7. Andando</c:v>
                </c:pt>
                <c:pt idx="14">
                  <c:v>menor que 10kg</c:v>
                </c:pt>
                <c:pt idx="15">
                  <c:v>entre 10kg e 20kg</c:v>
                </c:pt>
                <c:pt idx="16">
                  <c:v>maior que 20kg</c:v>
                </c:pt>
              </c:strCache>
            </c:strRef>
          </c:cat>
          <c:val>
            <c:numRef>
              <c:f>dados_sob_analise!$J$8:$Z$8</c:f>
              <c:numCache>
                <c:formatCode>0%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2A-4F9D-B128-C5CA3F99F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91685632"/>
        <c:axId val="83590144"/>
      </c:barChart>
      <c:catAx>
        <c:axId val="835870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3588608"/>
        <c:crosses val="autoZero"/>
        <c:auto val="1"/>
        <c:lblAlgn val="ctr"/>
        <c:lblOffset val="100"/>
        <c:noMultiLvlLbl val="0"/>
      </c:catAx>
      <c:valAx>
        <c:axId val="835886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crossAx val="83587072"/>
        <c:crosses val="autoZero"/>
        <c:crossBetween val="between"/>
      </c:valAx>
      <c:valAx>
        <c:axId val="83590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91685632"/>
        <c:crosses val="max"/>
        <c:crossBetween val="between"/>
      </c:valAx>
      <c:catAx>
        <c:axId val="91685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835901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285749</xdr:colOff>
      <xdr:row>1</xdr:row>
      <xdr:rowOff>733425</xdr:rowOff>
    </xdr:from>
    <xdr:to>
      <xdr:col>53</xdr:col>
      <xdr:colOff>449035</xdr:colOff>
      <xdr:row>40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136072</xdr:colOff>
      <xdr:row>13</xdr:row>
      <xdr:rowOff>136072</xdr:rowOff>
    </xdr:from>
    <xdr:to>
      <xdr:col>42</xdr:col>
      <xdr:colOff>312964</xdr:colOff>
      <xdr:row>30</xdr:row>
      <xdr:rowOff>38930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1822" y="2258786"/>
          <a:ext cx="7892142" cy="2678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showGridLines="0" tabSelected="1" topLeftCell="O3" zoomScale="70" zoomScaleNormal="70" workbookViewId="0">
      <selection activeCell="BD20" sqref="BD20"/>
    </sheetView>
  </sheetViews>
  <sheetFormatPr defaultRowHeight="12.75" x14ac:dyDescent="0.2"/>
  <cols>
    <col min="1" max="1" width="4.42578125" bestFit="1" customWidth="1"/>
    <col min="2" max="6" width="3.28515625" style="1" bestFit="1" customWidth="1"/>
    <col min="7" max="7" width="5" style="1" bestFit="1" customWidth="1"/>
    <col min="8" max="8" width="6" style="1" bestFit="1" customWidth="1"/>
    <col min="9" max="9" width="6" bestFit="1" customWidth="1"/>
    <col min="10" max="10" width="6.28515625" style="2" bestFit="1" customWidth="1"/>
    <col min="11" max="12" width="5.140625" style="3" bestFit="1" customWidth="1"/>
    <col min="13" max="13" width="5.140625" style="4" bestFit="1" customWidth="1"/>
    <col min="14" max="14" width="6.28515625" style="2" bestFit="1" customWidth="1"/>
    <col min="15" max="15" width="5.140625" style="3" bestFit="1" customWidth="1"/>
    <col min="16" max="16" width="5.140625" style="4" bestFit="1" customWidth="1"/>
    <col min="17" max="17" width="5.140625" style="2" bestFit="1" customWidth="1"/>
    <col min="18" max="22" width="5.140625" style="3" bestFit="1" customWidth="1"/>
    <col min="23" max="23" width="5.140625" style="4" bestFit="1" customWidth="1"/>
    <col min="24" max="24" width="6.28515625" style="2" bestFit="1" customWidth="1"/>
    <col min="25" max="25" width="5.7109375" style="3" bestFit="1" customWidth="1"/>
    <col min="26" max="26" width="4.140625" style="4" bestFit="1" customWidth="1"/>
    <col min="27" max="27" width="4.140625" style="2" bestFit="1" customWidth="1"/>
    <col min="28" max="29" width="4.140625" style="3" bestFit="1" customWidth="1"/>
    <col min="30" max="30" width="5.140625" style="3" bestFit="1" customWidth="1"/>
    <col min="31" max="31" width="5.140625" style="4" bestFit="1" customWidth="1"/>
    <col min="33" max="33" width="2.140625" bestFit="1" customWidth="1"/>
    <col min="34" max="34" width="3.42578125" bestFit="1" customWidth="1"/>
    <col min="35" max="36" width="3.140625" bestFit="1" customWidth="1"/>
    <col min="37" max="37" width="2.42578125" bestFit="1" customWidth="1"/>
    <col min="38" max="38" width="4.140625" bestFit="1" customWidth="1"/>
    <col min="39" max="39" width="5.85546875" bestFit="1" customWidth="1"/>
    <col min="40" max="40" width="4.140625" bestFit="1" customWidth="1"/>
  </cols>
  <sheetData>
    <row r="1" spans="1:41" ht="12.75" customHeight="1" x14ac:dyDescent="0.2">
      <c r="G1" s="10"/>
      <c r="H1" s="10"/>
      <c r="J1" s="32" t="s">
        <v>1</v>
      </c>
      <c r="K1" s="33"/>
      <c r="L1" s="33"/>
      <c r="M1" s="34"/>
      <c r="N1" s="32" t="s">
        <v>2</v>
      </c>
      <c r="O1" s="33"/>
      <c r="P1" s="34"/>
      <c r="Q1" s="32" t="s">
        <v>0</v>
      </c>
      <c r="R1" s="33"/>
      <c r="S1" s="33"/>
      <c r="T1" s="33"/>
      <c r="U1" s="33"/>
      <c r="V1" s="33"/>
      <c r="W1" s="34"/>
      <c r="X1" s="29" t="s">
        <v>3</v>
      </c>
      <c r="Y1" s="30"/>
      <c r="Z1" s="31"/>
      <c r="AA1" s="29" t="s">
        <v>4</v>
      </c>
      <c r="AB1" s="30"/>
      <c r="AC1" s="30"/>
      <c r="AD1" s="30"/>
      <c r="AE1" s="31"/>
    </row>
    <row r="2" spans="1:41" ht="202.5" customHeight="1" x14ac:dyDescent="0.2">
      <c r="B2" s="26" t="s">
        <v>25</v>
      </c>
      <c r="C2" s="27" t="s">
        <v>5</v>
      </c>
      <c r="D2" s="27" t="s">
        <v>0</v>
      </c>
      <c r="E2" s="27" t="s">
        <v>6</v>
      </c>
      <c r="F2" s="27" t="s">
        <v>7</v>
      </c>
      <c r="G2" s="14"/>
      <c r="H2" s="10" t="s">
        <v>12</v>
      </c>
      <c r="I2" s="10" t="s">
        <v>13</v>
      </c>
      <c r="J2" s="16" t="s">
        <v>26</v>
      </c>
      <c r="K2" s="17" t="s">
        <v>28</v>
      </c>
      <c r="L2" s="17" t="s">
        <v>30</v>
      </c>
      <c r="M2" s="18" t="s">
        <v>32</v>
      </c>
      <c r="N2" s="16" t="s">
        <v>27</v>
      </c>
      <c r="O2" s="17" t="s">
        <v>29</v>
      </c>
      <c r="P2" s="18" t="s">
        <v>31</v>
      </c>
      <c r="Q2" s="38" t="s">
        <v>40</v>
      </c>
      <c r="R2" s="39" t="s">
        <v>41</v>
      </c>
      <c r="S2" s="39" t="s">
        <v>42</v>
      </c>
      <c r="T2" s="39" t="s">
        <v>43</v>
      </c>
      <c r="U2" s="40" t="s">
        <v>44</v>
      </c>
      <c r="V2" s="40" t="s">
        <v>45</v>
      </c>
      <c r="W2" s="41" t="s">
        <v>46</v>
      </c>
      <c r="X2" s="21" t="s">
        <v>35</v>
      </c>
      <c r="Y2" s="19" t="s">
        <v>33</v>
      </c>
      <c r="Z2" s="20" t="s">
        <v>34</v>
      </c>
      <c r="AA2" s="21" t="s">
        <v>36</v>
      </c>
      <c r="AB2" s="19" t="s">
        <v>37</v>
      </c>
      <c r="AC2" s="19" t="s">
        <v>38</v>
      </c>
      <c r="AD2" s="19" t="s">
        <v>39</v>
      </c>
      <c r="AE2" s="15"/>
    </row>
    <row r="3" spans="1:41" x14ac:dyDescent="0.2">
      <c r="B3" s="27"/>
      <c r="C3" s="27"/>
      <c r="D3" s="27"/>
      <c r="E3" s="27"/>
      <c r="F3" s="27"/>
      <c r="G3" s="10"/>
      <c r="H3" s="10"/>
      <c r="J3" s="16">
        <v>1</v>
      </c>
      <c r="K3" s="17">
        <v>2</v>
      </c>
      <c r="L3" s="17">
        <v>3</v>
      </c>
      <c r="M3" s="18">
        <v>4</v>
      </c>
      <c r="N3" s="16">
        <v>1</v>
      </c>
      <c r="O3" s="17">
        <v>2</v>
      </c>
      <c r="P3" s="18">
        <v>3</v>
      </c>
      <c r="Q3" s="16">
        <v>1</v>
      </c>
      <c r="R3" s="17">
        <v>2</v>
      </c>
      <c r="S3" s="17">
        <v>3</v>
      </c>
      <c r="T3" s="17">
        <v>4</v>
      </c>
      <c r="U3" s="17">
        <v>5</v>
      </c>
      <c r="V3" s="17">
        <v>6</v>
      </c>
      <c r="W3" s="18">
        <v>7</v>
      </c>
      <c r="X3" s="16">
        <v>1</v>
      </c>
      <c r="Y3" s="17">
        <v>2</v>
      </c>
      <c r="Z3" s="18">
        <v>3</v>
      </c>
      <c r="AA3" s="16">
        <v>1</v>
      </c>
      <c r="AB3" s="17">
        <v>2</v>
      </c>
      <c r="AC3" s="17">
        <v>3</v>
      </c>
      <c r="AD3" s="17">
        <v>4</v>
      </c>
      <c r="AE3" s="18"/>
    </row>
    <row r="4" spans="1:41" x14ac:dyDescent="0.2">
      <c r="B4" s="27"/>
      <c r="C4" s="27"/>
      <c r="D4" s="27"/>
      <c r="E4" s="27"/>
      <c r="F4" s="27"/>
      <c r="G4" s="14"/>
      <c r="H4" s="14"/>
      <c r="I4">
        <v>1</v>
      </c>
      <c r="J4" s="5">
        <f>(COUNTIF(dados_de_base!AB$6:AB$15,dados_sob_analise!$I4))/10</f>
        <v>1</v>
      </c>
      <c r="K4" s="6">
        <f>(COUNTIF(dados_de_base!AC$6:AC$15,dados_sob_analise!$I4))/10</f>
        <v>0.3</v>
      </c>
      <c r="L4" s="6">
        <f>(COUNTIF(dados_de_base!AD$6:AD$15,dados_sob_analise!$I4))/10</f>
        <v>0.2</v>
      </c>
      <c r="M4" s="7">
        <f>(COUNTIF(dados_de_base!AE$6:AE$15,dados_sob_analise!$I4))/10</f>
        <v>0.1</v>
      </c>
      <c r="N4" s="5">
        <f>(COUNTIF(dados_de_base!AF$6:AF$15,dados_sob_analise!$I4))/10</f>
        <v>1</v>
      </c>
      <c r="O4" s="6">
        <f>(COUNTIF(dados_de_base!AG$6:AG$15,dados_sob_analise!$I4))/10</f>
        <v>0.3</v>
      </c>
      <c r="P4" s="7">
        <f>(COUNTIF(dados_de_base!AH$6:AH$15,dados_sob_analise!$I4))/10</f>
        <v>0.2</v>
      </c>
      <c r="Q4" s="5">
        <f>(COUNTIF(dados_de_base!AI$6:AI$15,dados_sob_analise!$I4))/10</f>
        <v>0.9</v>
      </c>
      <c r="R4" s="6">
        <f>(COUNTIF(dados_de_base!AJ$6:AJ$15,dados_sob_analise!$I4))/10</f>
        <v>0.8</v>
      </c>
      <c r="S4" s="6">
        <f>(COUNTIF(dados_de_base!AK$6:AK$15,dados_sob_analise!$I4))/10</f>
        <v>0.3</v>
      </c>
      <c r="T4" s="6">
        <f>(COUNTIF(dados_de_base!AL$6:AL$15,dados_sob_analise!$I4))/10</f>
        <v>0.1</v>
      </c>
      <c r="U4" s="6">
        <f>(COUNTIF(dados_de_base!AM$6:AM$15,dados_sob_analise!$I4))/10</f>
        <v>0.1</v>
      </c>
      <c r="V4" s="6">
        <f>(COUNTIF(dados_de_base!AN$6:AN$15,dados_sob_analise!$I4))/10</f>
        <v>0.2</v>
      </c>
      <c r="W4" s="7">
        <f>(COUNTIF(dados_de_base!AO$6:AO$15,dados_sob_analise!$I4))/10</f>
        <v>0.8</v>
      </c>
    </row>
    <row r="5" spans="1:41" x14ac:dyDescent="0.2">
      <c r="B5" s="27"/>
      <c r="C5" s="27"/>
      <c r="D5" s="27"/>
      <c r="E5" s="27"/>
      <c r="F5" s="27"/>
      <c r="G5" s="14"/>
      <c r="H5" s="14"/>
      <c r="I5">
        <v>2</v>
      </c>
      <c r="J5" s="5">
        <f>(COUNTIF(dados_de_base!AB$6:AB$15,dados_sob_analise!$I5))/10</f>
        <v>0</v>
      </c>
      <c r="K5" s="6">
        <f>(COUNTIF(dados_de_base!AC$6:AC$15,dados_sob_analise!$I5))/10</f>
        <v>0.5</v>
      </c>
      <c r="L5" s="6">
        <f>(COUNTIF(dados_de_base!AD$6:AD$15,dados_sob_analise!$I5))/10</f>
        <v>0.3</v>
      </c>
      <c r="M5" s="7">
        <f>(COUNTIF(dados_de_base!AE$6:AE$15,dados_sob_analise!$I5))/10</f>
        <v>0.2</v>
      </c>
      <c r="N5" s="5">
        <f>(COUNTIF(dados_de_base!AF$6:AF$15,dados_sob_analise!$I5))/10</f>
        <v>0</v>
      </c>
      <c r="O5" s="6">
        <f>(COUNTIF(dados_de_base!AG$6:AG$15,dados_sob_analise!$I5))/10</f>
        <v>0.5</v>
      </c>
      <c r="P5" s="7">
        <f>(COUNTIF(dados_de_base!AH$6:AH$15,dados_sob_analise!$I5))/10</f>
        <v>0.5</v>
      </c>
      <c r="Q5" s="5">
        <f>(COUNTIF(dados_de_base!AI$6:AI$15,dados_sob_analise!$I5))/10</f>
        <v>0.1</v>
      </c>
      <c r="R5" s="6">
        <f>(COUNTIF(dados_de_base!AJ$6:AJ$15,dados_sob_analise!$I5))/10</f>
        <v>0.2</v>
      </c>
      <c r="S5" s="6">
        <f>(COUNTIF(dados_de_base!AK$6:AK$15,dados_sob_analise!$I5))/10</f>
        <v>0.5</v>
      </c>
      <c r="T5" s="6">
        <f>(COUNTIF(dados_de_base!AL$6:AL$15,dados_sob_analise!$I5))/10</f>
        <v>0.2</v>
      </c>
      <c r="U5" s="6">
        <f>(COUNTIF(dados_de_base!AM$6:AM$15,dados_sob_analise!$I5))/10</f>
        <v>0.2</v>
      </c>
      <c r="V5" s="6">
        <f>(COUNTIF(dados_de_base!AN$6:AN$15,dados_sob_analise!$I5))/10</f>
        <v>0.3</v>
      </c>
      <c r="W5" s="7">
        <f>(COUNTIF(dados_de_base!AO$6:AO$15,dados_sob_analise!$I5))/10</f>
        <v>0.2</v>
      </c>
    </row>
    <row r="6" spans="1:41" x14ac:dyDescent="0.2">
      <c r="B6" s="27"/>
      <c r="C6" s="27"/>
      <c r="D6" s="27"/>
      <c r="E6" s="27"/>
      <c r="F6" s="27"/>
      <c r="G6" s="14"/>
      <c r="H6" s="14"/>
      <c r="I6">
        <v>3</v>
      </c>
      <c r="J6" s="5">
        <f>(COUNTIF(dados_de_base!AB$6:AB$15,dados_sob_analise!$I6))/10</f>
        <v>0</v>
      </c>
      <c r="K6" s="6">
        <f>(COUNTIF(dados_de_base!AC$6:AC$15,dados_sob_analise!$I6))/10</f>
        <v>0.2</v>
      </c>
      <c r="L6" s="6">
        <f>(COUNTIF(dados_de_base!AD$6:AD$15,dados_sob_analise!$I6))/10</f>
        <v>0.5</v>
      </c>
      <c r="M6" s="7">
        <f>(COUNTIF(dados_de_base!AE$6:AE$15,dados_sob_analise!$I6))/10</f>
        <v>0.4</v>
      </c>
      <c r="N6" s="5">
        <f>(COUNTIF(dados_de_base!AF$6:AF$15,dados_sob_analise!$I6))/10</f>
        <v>0</v>
      </c>
      <c r="O6" s="6">
        <f>(COUNTIF(dados_de_base!AG$6:AG$15,dados_sob_analise!$I6))/10</f>
        <v>0.2</v>
      </c>
      <c r="P6" s="7">
        <f>(COUNTIF(dados_de_base!AH$6:AH$15,dados_sob_analise!$I6))/10</f>
        <v>0.3</v>
      </c>
      <c r="Q6" s="5">
        <f>(COUNTIF(dados_de_base!AI$6:AI$15,dados_sob_analise!$I6))/10</f>
        <v>0</v>
      </c>
      <c r="R6" s="6">
        <f>(COUNTIF(dados_de_base!AJ$6:AJ$15,dados_sob_analise!$I6))/10</f>
        <v>0</v>
      </c>
      <c r="S6" s="6">
        <f>(COUNTIF(dados_de_base!AK$6:AK$15,dados_sob_analise!$I6))/10</f>
        <v>0.2</v>
      </c>
      <c r="T6" s="6">
        <f>(COUNTIF(dados_de_base!AL$6:AL$15,dados_sob_analise!$I6))/10</f>
        <v>0.4</v>
      </c>
      <c r="U6" s="6">
        <f>(COUNTIF(dados_de_base!AM$6:AM$15,dados_sob_analise!$I6))/10</f>
        <v>0.4</v>
      </c>
      <c r="V6" s="6">
        <f>(COUNTIF(dados_de_base!AN$6:AN$15,dados_sob_analise!$I6))/10</f>
        <v>0.5</v>
      </c>
      <c r="W6" s="7">
        <f>(COUNTIF(dados_de_base!AO$6:AO$15,dados_sob_analise!$I6))/10</f>
        <v>0</v>
      </c>
    </row>
    <row r="7" spans="1:41" x14ac:dyDescent="0.2">
      <c r="B7" s="27"/>
      <c r="C7" s="27"/>
      <c r="D7" s="27"/>
      <c r="E7" s="27"/>
      <c r="F7" s="27"/>
      <c r="G7" s="10"/>
      <c r="H7" s="10"/>
      <c r="I7">
        <v>4</v>
      </c>
      <c r="J7" s="5">
        <f>(COUNTIF(dados_de_base!AB$6:AB$15,dados_sob_analise!$I7))/10</f>
        <v>0</v>
      </c>
      <c r="K7" s="6">
        <f>(COUNTIF(dados_de_base!AC$6:AC$15,dados_sob_analise!$I7))/10</f>
        <v>0</v>
      </c>
      <c r="L7" s="6">
        <f>(COUNTIF(dados_de_base!AD$6:AD$15,dados_sob_analise!$I7))/10</f>
        <v>0</v>
      </c>
      <c r="M7" s="7">
        <f>(COUNTIF(dados_de_base!AE$6:AE$15,dados_sob_analise!$I7))/10</f>
        <v>0.3</v>
      </c>
      <c r="N7" s="5">
        <f>(COUNTIF(dados_de_base!AF$6:AF$15,dados_sob_analise!$I7))/10</f>
        <v>0</v>
      </c>
      <c r="O7" s="6">
        <f>(COUNTIF(dados_de_base!AG$6:AG$15,dados_sob_analise!$I7))/10</f>
        <v>0</v>
      </c>
      <c r="P7" s="7">
        <f>(COUNTIF(dados_de_base!AH$6:AH$15,dados_sob_analise!$I7))/10</f>
        <v>0</v>
      </c>
      <c r="Q7" s="5">
        <f>(COUNTIF(dados_de_base!AI$6:AI$15,dados_sob_analise!$I7))/10</f>
        <v>0</v>
      </c>
      <c r="R7" s="6">
        <f>(COUNTIF(dados_de_base!AJ$6:AJ$15,dados_sob_analise!$I7))/10</f>
        <v>0</v>
      </c>
      <c r="S7" s="6">
        <f>(COUNTIF(dados_de_base!AK$6:AK$15,dados_sob_analise!$I7))/10</f>
        <v>0</v>
      </c>
      <c r="T7" s="6">
        <f>(COUNTIF(dados_de_base!AL$6:AL$15,dados_sob_analise!$I7))/10</f>
        <v>0.3</v>
      </c>
      <c r="U7" s="6">
        <f>(COUNTIF(dados_de_base!AM$6:AM$15,dados_sob_analise!$I7))/10</f>
        <v>0.3</v>
      </c>
      <c r="V7" s="6">
        <f>(COUNTIF(dados_de_base!AN$6:AN$15,dados_sob_analise!$I7))/10</f>
        <v>0</v>
      </c>
      <c r="W7" s="7">
        <f>(COUNTIF(dados_de_base!AO$6:AO$15,dados_sob_analise!$I7))/10</f>
        <v>0</v>
      </c>
    </row>
    <row r="8" spans="1:41" x14ac:dyDescent="0.2">
      <c r="B8" s="27"/>
      <c r="C8" s="27"/>
      <c r="D8" s="27"/>
      <c r="E8" s="27"/>
      <c r="F8" s="27"/>
      <c r="G8" s="10"/>
      <c r="H8" s="10"/>
      <c r="J8" s="5">
        <f>J9/SUM($J9:$M9)</f>
        <v>1</v>
      </c>
      <c r="K8" s="6">
        <f>K9/SUM($J9:$M9)</f>
        <v>0</v>
      </c>
      <c r="L8" s="6">
        <f>L9/SUM($J9:$M9)</f>
        <v>0</v>
      </c>
      <c r="M8" s="7">
        <f>M9/SUM($J9:$M9)</f>
        <v>0</v>
      </c>
      <c r="N8" s="5">
        <f>N9/SUM($N9:$P9)</f>
        <v>0</v>
      </c>
      <c r="O8" s="6">
        <f>O9/SUM($N9:$P9)</f>
        <v>0</v>
      </c>
      <c r="P8" s="7">
        <f>P9/SUM($N9:$P9)</f>
        <v>1</v>
      </c>
      <c r="Q8" s="5">
        <f>Q9/SUM($Q9:$W9)</f>
        <v>0</v>
      </c>
      <c r="R8" s="6">
        <f t="shared" ref="R8:W8" si="0">R9/SUM($Q9:$W9)</f>
        <v>1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7">
        <f t="shared" si="0"/>
        <v>0</v>
      </c>
      <c r="X8" s="5">
        <f>X9/SUM($X9:$Z9)</f>
        <v>0</v>
      </c>
      <c r="Y8" s="6">
        <f>Y9/SUM($X9:$Z9)</f>
        <v>1</v>
      </c>
      <c r="Z8" s="7">
        <f>Z9/SUM($X9:$Z9)</f>
        <v>0</v>
      </c>
      <c r="AA8" s="5">
        <f>AA9/SUM($AA9:$AE9)</f>
        <v>0</v>
      </c>
      <c r="AB8" s="6">
        <f>AB9/SUM($AA9:$AE9)</f>
        <v>0</v>
      </c>
      <c r="AC8" s="6">
        <f>AC9/SUM($AA9:$AE9)</f>
        <v>9.0909090909090905E-3</v>
      </c>
      <c r="AD8" s="6">
        <f>AD9/SUM($AA9:$AE9)</f>
        <v>0</v>
      </c>
      <c r="AE8" s="7">
        <f>AE9/SUM($AA9:$AE9)</f>
        <v>0.99090909090909096</v>
      </c>
      <c r="AG8" s="8"/>
    </row>
    <row r="9" spans="1:41" x14ac:dyDescent="0.2">
      <c r="B9" s="27"/>
      <c r="C9" s="27"/>
      <c r="D9" s="27"/>
      <c r="E9" s="27"/>
      <c r="F9" s="27"/>
      <c r="G9" s="10"/>
      <c r="J9" s="2">
        <f>SUM(J10:J119)</f>
        <v>1</v>
      </c>
      <c r="K9" s="3">
        <f t="shared" ref="K9:AE9" si="1">SUM(K10:K119)</f>
        <v>0</v>
      </c>
      <c r="L9" s="3">
        <f t="shared" si="1"/>
        <v>0</v>
      </c>
      <c r="M9" s="4">
        <f t="shared" si="1"/>
        <v>0</v>
      </c>
      <c r="N9" s="2">
        <f t="shared" si="1"/>
        <v>0</v>
      </c>
      <c r="O9" s="3">
        <f t="shared" si="1"/>
        <v>0</v>
      </c>
      <c r="P9" s="4">
        <f t="shared" si="1"/>
        <v>1</v>
      </c>
      <c r="Q9" s="2">
        <f t="shared" si="1"/>
        <v>0</v>
      </c>
      <c r="R9" s="3">
        <f t="shared" si="1"/>
        <v>1</v>
      </c>
      <c r="S9" s="3">
        <f t="shared" si="1"/>
        <v>0</v>
      </c>
      <c r="T9" s="3">
        <f t="shared" si="1"/>
        <v>0</v>
      </c>
      <c r="U9" s="3">
        <f t="shared" si="1"/>
        <v>0</v>
      </c>
      <c r="V9" s="3">
        <f t="shared" si="1"/>
        <v>0</v>
      </c>
      <c r="W9" s="4">
        <f t="shared" si="1"/>
        <v>0</v>
      </c>
      <c r="X9" s="2">
        <f t="shared" si="1"/>
        <v>0</v>
      </c>
      <c r="Y9" s="3">
        <f t="shared" si="1"/>
        <v>1</v>
      </c>
      <c r="Z9" s="4">
        <f t="shared" si="1"/>
        <v>0</v>
      </c>
      <c r="AA9" s="2">
        <f t="shared" si="1"/>
        <v>0</v>
      </c>
      <c r="AB9" s="3">
        <f t="shared" si="1"/>
        <v>0</v>
      </c>
      <c r="AC9" s="3">
        <f t="shared" si="1"/>
        <v>1</v>
      </c>
      <c r="AD9" s="3">
        <f t="shared" si="1"/>
        <v>0</v>
      </c>
      <c r="AE9" s="4">
        <f t="shared" si="1"/>
        <v>109</v>
      </c>
    </row>
    <row r="10" spans="1:41" x14ac:dyDescent="0.2">
      <c r="A10">
        <v>1</v>
      </c>
      <c r="B10" s="25">
        <v>1</v>
      </c>
      <c r="C10" s="25">
        <v>3</v>
      </c>
      <c r="D10" s="25">
        <v>2</v>
      </c>
      <c r="E10" s="25">
        <v>2</v>
      </c>
      <c r="F10" s="25">
        <v>3</v>
      </c>
      <c r="G10" s="1" t="str">
        <f>CONCATENATE(B10,C10,D10,E10)</f>
        <v>1322</v>
      </c>
      <c r="H10">
        <f>VLOOKUP(G10,dados_de_base!A$32:'dados_de_base'!B$283,2,)</f>
        <v>1</v>
      </c>
      <c r="I10" t="str">
        <f>CONCATENATE(H10,F10)</f>
        <v>13</v>
      </c>
      <c r="J10" s="2">
        <f>IF($B10=J$3,1,"")</f>
        <v>1</v>
      </c>
      <c r="K10" s="3" t="str">
        <f t="shared" ref="J10:M29" si="2">IF($B10=K$3,1,"")</f>
        <v/>
      </c>
      <c r="L10" s="3" t="str">
        <f t="shared" si="2"/>
        <v/>
      </c>
      <c r="M10" s="4" t="str">
        <f t="shared" si="2"/>
        <v/>
      </c>
      <c r="N10" s="2" t="str">
        <f>IF($C10=N$3,1,"")</f>
        <v/>
      </c>
      <c r="O10" s="3" t="str">
        <f t="shared" ref="O10:P25" si="3">IF($C10=O$3,1,"")</f>
        <v/>
      </c>
      <c r="P10" s="4">
        <f t="shared" si="3"/>
        <v>1</v>
      </c>
      <c r="Q10" s="2" t="str">
        <f t="shared" ref="Q10:W19" si="4">IF($D10=Q$3,1,"")</f>
        <v/>
      </c>
      <c r="R10" s="3">
        <f t="shared" si="4"/>
        <v>1</v>
      </c>
      <c r="S10" s="3" t="str">
        <f t="shared" si="4"/>
        <v/>
      </c>
      <c r="T10" s="3" t="str">
        <f t="shared" si="4"/>
        <v/>
      </c>
      <c r="U10" s="3" t="str">
        <f t="shared" si="4"/>
        <v/>
      </c>
      <c r="V10" s="3" t="str">
        <f t="shared" si="4"/>
        <v/>
      </c>
      <c r="W10" s="4" t="str">
        <f t="shared" si="4"/>
        <v/>
      </c>
      <c r="X10" s="2" t="str">
        <f t="shared" ref="X10:Z29" si="5">IF($E10=X$3,1,"")</f>
        <v/>
      </c>
      <c r="Y10" s="3">
        <f t="shared" si="5"/>
        <v>1</v>
      </c>
      <c r="Z10" s="4" t="str">
        <f t="shared" si="5"/>
        <v/>
      </c>
      <c r="AA10" s="2" t="str">
        <f>IF($F10=AA$3,1,"")</f>
        <v/>
      </c>
      <c r="AB10" s="3" t="str">
        <f t="shared" ref="AB10:AE25" si="6">IF($F10=AB$3,1,"")</f>
        <v/>
      </c>
      <c r="AC10" s="3">
        <f t="shared" si="6"/>
        <v>1</v>
      </c>
      <c r="AD10" s="3" t="str">
        <f t="shared" si="6"/>
        <v/>
      </c>
      <c r="AE10" s="4" t="str">
        <f t="shared" si="6"/>
        <v/>
      </c>
    </row>
    <row r="11" spans="1:41" x14ac:dyDescent="0.2">
      <c r="A11">
        <v>2</v>
      </c>
      <c r="B11" s="25"/>
      <c r="C11" s="25"/>
      <c r="D11" s="25"/>
      <c r="E11" s="25"/>
      <c r="F11" s="25"/>
      <c r="G11" s="1" t="str">
        <f t="shared" ref="G11:G74" si="7">CONCATENATE(B11,C11,D11,E11)</f>
        <v/>
      </c>
      <c r="H11" t="e">
        <f>VLOOKUP(G11,dados_de_base!A$32:'dados_de_base'!B$283,2,)</f>
        <v>#N/A</v>
      </c>
      <c r="I11" t="e">
        <f t="shared" ref="I11:I74" si="8">CONCATENATE(H11,F11)</f>
        <v>#N/A</v>
      </c>
      <c r="J11" s="2" t="str">
        <f t="shared" si="2"/>
        <v/>
      </c>
      <c r="K11" s="3" t="str">
        <f t="shared" si="2"/>
        <v/>
      </c>
      <c r="L11" s="3" t="str">
        <f t="shared" si="2"/>
        <v/>
      </c>
      <c r="M11" s="4" t="str">
        <f t="shared" si="2"/>
        <v/>
      </c>
      <c r="N11" s="2" t="str">
        <f t="shared" ref="N11:P42" si="9">IF($C11=N$3,1,"")</f>
        <v/>
      </c>
      <c r="O11" s="3" t="str">
        <f t="shared" si="3"/>
        <v/>
      </c>
      <c r="P11" s="4" t="str">
        <f t="shared" si="3"/>
        <v/>
      </c>
      <c r="Q11" s="2" t="str">
        <f t="shared" si="4"/>
        <v/>
      </c>
      <c r="R11" s="3" t="str">
        <f t="shared" si="4"/>
        <v/>
      </c>
      <c r="S11" s="3" t="str">
        <f t="shared" si="4"/>
        <v/>
      </c>
      <c r="T11" s="3" t="str">
        <f t="shared" si="4"/>
        <v/>
      </c>
      <c r="U11" s="3" t="str">
        <f t="shared" si="4"/>
        <v/>
      </c>
      <c r="V11" s="3" t="str">
        <f t="shared" si="4"/>
        <v/>
      </c>
      <c r="W11" s="4" t="str">
        <f t="shared" si="4"/>
        <v/>
      </c>
      <c r="X11" s="2" t="str">
        <f t="shared" si="5"/>
        <v/>
      </c>
      <c r="Y11" s="3" t="str">
        <f t="shared" si="5"/>
        <v/>
      </c>
      <c r="Z11" s="4" t="str">
        <f t="shared" si="5"/>
        <v/>
      </c>
      <c r="AA11" s="2" t="str">
        <f t="shared" ref="AA11:AE42" si="10">IF($F11=AA$3,1,"")</f>
        <v/>
      </c>
      <c r="AB11" s="3" t="str">
        <f t="shared" si="6"/>
        <v/>
      </c>
      <c r="AC11" s="3" t="str">
        <f t="shared" si="6"/>
        <v/>
      </c>
      <c r="AD11" s="3" t="str">
        <f t="shared" si="6"/>
        <v/>
      </c>
      <c r="AE11" s="4">
        <f t="shared" si="6"/>
        <v>1</v>
      </c>
      <c r="AK11" s="23">
        <v>1</v>
      </c>
      <c r="AL11" s="9">
        <f>COUNTIF(H$10:H$124,AK11)</f>
        <v>1</v>
      </c>
      <c r="AM11" s="12">
        <f>AL11/AL$15</f>
        <v>1</v>
      </c>
      <c r="AN11" s="13">
        <f>AM11*480</f>
        <v>480</v>
      </c>
      <c r="AO11" t="s">
        <v>11</v>
      </c>
    </row>
    <row r="12" spans="1:41" x14ac:dyDescent="0.2">
      <c r="A12">
        <v>3</v>
      </c>
      <c r="B12" s="25"/>
      <c r="C12" s="25"/>
      <c r="D12" s="25"/>
      <c r="E12" s="25"/>
      <c r="F12" s="25"/>
      <c r="G12" s="1" t="str">
        <f t="shared" si="7"/>
        <v/>
      </c>
      <c r="H12" t="e">
        <f>VLOOKUP(G12,dados_de_base!A$32:'dados_de_base'!B$283,2,)</f>
        <v>#N/A</v>
      </c>
      <c r="I12" t="e">
        <f t="shared" si="8"/>
        <v>#N/A</v>
      </c>
      <c r="J12" s="2" t="str">
        <f t="shared" si="2"/>
        <v/>
      </c>
      <c r="K12" s="3" t="str">
        <f t="shared" si="2"/>
        <v/>
      </c>
      <c r="L12" s="3" t="str">
        <f t="shared" si="2"/>
        <v/>
      </c>
      <c r="M12" s="4" t="str">
        <f t="shared" si="2"/>
        <v/>
      </c>
      <c r="N12" s="2" t="str">
        <f t="shared" si="9"/>
        <v/>
      </c>
      <c r="O12" s="3" t="str">
        <f t="shared" si="3"/>
        <v/>
      </c>
      <c r="P12" s="4" t="str">
        <f t="shared" si="3"/>
        <v/>
      </c>
      <c r="Q12" s="2" t="str">
        <f t="shared" si="4"/>
        <v/>
      </c>
      <c r="R12" s="3" t="str">
        <f t="shared" si="4"/>
        <v/>
      </c>
      <c r="S12" s="3" t="str">
        <f t="shared" si="4"/>
        <v/>
      </c>
      <c r="T12" s="3" t="str">
        <f t="shared" si="4"/>
        <v/>
      </c>
      <c r="U12" s="3" t="str">
        <f t="shared" si="4"/>
        <v/>
      </c>
      <c r="V12" s="3" t="str">
        <f t="shared" si="4"/>
        <v/>
      </c>
      <c r="W12" s="4" t="str">
        <f t="shared" si="4"/>
        <v/>
      </c>
      <c r="X12" s="2" t="str">
        <f t="shared" si="5"/>
        <v/>
      </c>
      <c r="Y12" s="3" t="str">
        <f t="shared" si="5"/>
        <v/>
      </c>
      <c r="Z12" s="4" t="str">
        <f t="shared" si="5"/>
        <v/>
      </c>
      <c r="AA12" s="2" t="str">
        <f t="shared" si="10"/>
        <v/>
      </c>
      <c r="AB12" s="3" t="str">
        <f t="shared" si="6"/>
        <v/>
      </c>
      <c r="AC12" s="3" t="str">
        <f t="shared" si="6"/>
        <v/>
      </c>
      <c r="AD12" s="3" t="str">
        <f t="shared" si="6"/>
        <v/>
      </c>
      <c r="AE12" s="4">
        <f t="shared" si="6"/>
        <v>1</v>
      </c>
      <c r="AK12" s="11">
        <v>2</v>
      </c>
      <c r="AL12" s="9">
        <f t="shared" ref="AL12:AL14" si="11">COUNTIF(H$10:H$124,AK12)</f>
        <v>0</v>
      </c>
      <c r="AM12" s="12">
        <f>AL12/AL$15</f>
        <v>0</v>
      </c>
      <c r="AN12" s="13">
        <f>AM12*480</f>
        <v>0</v>
      </c>
      <c r="AO12" t="s">
        <v>11</v>
      </c>
    </row>
    <row r="13" spans="1:41" x14ac:dyDescent="0.2">
      <c r="A13">
        <v>4</v>
      </c>
      <c r="B13" s="25"/>
      <c r="C13" s="25"/>
      <c r="D13" s="25"/>
      <c r="E13" s="25"/>
      <c r="F13" s="25"/>
      <c r="G13" s="1" t="str">
        <f t="shared" si="7"/>
        <v/>
      </c>
      <c r="H13" t="e">
        <f>VLOOKUP(G13,dados_de_base!A$32:'dados_de_base'!B$283,2,)</f>
        <v>#N/A</v>
      </c>
      <c r="I13" t="e">
        <f t="shared" si="8"/>
        <v>#N/A</v>
      </c>
      <c r="J13" s="2" t="str">
        <f t="shared" si="2"/>
        <v/>
      </c>
      <c r="K13" s="3" t="str">
        <f t="shared" si="2"/>
        <v/>
      </c>
      <c r="L13" s="3" t="str">
        <f t="shared" si="2"/>
        <v/>
      </c>
      <c r="M13" s="4" t="str">
        <f t="shared" si="2"/>
        <v/>
      </c>
      <c r="N13" s="2" t="str">
        <f t="shared" si="9"/>
        <v/>
      </c>
      <c r="O13" s="3" t="str">
        <f t="shared" si="3"/>
        <v/>
      </c>
      <c r="P13" s="4" t="str">
        <f t="shared" si="3"/>
        <v/>
      </c>
      <c r="Q13" s="2" t="str">
        <f t="shared" si="4"/>
        <v/>
      </c>
      <c r="R13" s="3" t="str">
        <f t="shared" si="4"/>
        <v/>
      </c>
      <c r="S13" s="3" t="str">
        <f t="shared" si="4"/>
        <v/>
      </c>
      <c r="T13" s="3" t="str">
        <f t="shared" si="4"/>
        <v/>
      </c>
      <c r="U13" s="3" t="str">
        <f t="shared" si="4"/>
        <v/>
      </c>
      <c r="V13" s="3" t="str">
        <f t="shared" si="4"/>
        <v/>
      </c>
      <c r="W13" s="4" t="str">
        <f t="shared" si="4"/>
        <v/>
      </c>
      <c r="X13" s="2" t="str">
        <f t="shared" si="5"/>
        <v/>
      </c>
      <c r="Y13" s="3" t="str">
        <f t="shared" si="5"/>
        <v/>
      </c>
      <c r="Z13" s="4" t="str">
        <f t="shared" si="5"/>
        <v/>
      </c>
      <c r="AA13" s="2" t="str">
        <f t="shared" si="10"/>
        <v/>
      </c>
      <c r="AB13" s="3" t="str">
        <f t="shared" si="6"/>
        <v/>
      </c>
      <c r="AC13" s="3" t="str">
        <f t="shared" si="6"/>
        <v/>
      </c>
      <c r="AD13" s="3" t="str">
        <f t="shared" si="6"/>
        <v/>
      </c>
      <c r="AE13" s="4">
        <f t="shared" si="6"/>
        <v>1</v>
      </c>
      <c r="AK13" s="11">
        <v>3</v>
      </c>
      <c r="AL13" s="9">
        <f t="shared" si="11"/>
        <v>0</v>
      </c>
      <c r="AM13" s="12">
        <f>AL13/AL$15</f>
        <v>0</v>
      </c>
      <c r="AN13" s="13">
        <f>AM13*480</f>
        <v>0</v>
      </c>
      <c r="AO13" t="s">
        <v>11</v>
      </c>
    </row>
    <row r="14" spans="1:41" x14ac:dyDescent="0.2">
      <c r="A14">
        <v>5</v>
      </c>
      <c r="B14" s="25"/>
      <c r="C14" s="25"/>
      <c r="D14" s="25"/>
      <c r="E14" s="25"/>
      <c r="F14" s="25"/>
      <c r="G14" s="1" t="str">
        <f t="shared" si="7"/>
        <v/>
      </c>
      <c r="H14" t="e">
        <f>VLOOKUP(G14,dados_de_base!A$32:'dados_de_base'!B$283,2,)</f>
        <v>#N/A</v>
      </c>
      <c r="I14" t="e">
        <f t="shared" si="8"/>
        <v>#N/A</v>
      </c>
      <c r="J14" s="2" t="str">
        <f t="shared" si="2"/>
        <v/>
      </c>
      <c r="K14" s="3" t="str">
        <f t="shared" si="2"/>
        <v/>
      </c>
      <c r="L14" s="3" t="str">
        <f t="shared" si="2"/>
        <v/>
      </c>
      <c r="M14" s="4" t="str">
        <f t="shared" si="2"/>
        <v/>
      </c>
      <c r="N14" s="2" t="str">
        <f t="shared" si="9"/>
        <v/>
      </c>
      <c r="O14" s="3" t="str">
        <f t="shared" si="3"/>
        <v/>
      </c>
      <c r="P14" s="4" t="str">
        <f t="shared" si="3"/>
        <v/>
      </c>
      <c r="Q14" s="2" t="str">
        <f t="shared" si="4"/>
        <v/>
      </c>
      <c r="R14" s="3" t="str">
        <f t="shared" si="4"/>
        <v/>
      </c>
      <c r="S14" s="3" t="str">
        <f t="shared" si="4"/>
        <v/>
      </c>
      <c r="T14" s="3" t="str">
        <f t="shared" si="4"/>
        <v/>
      </c>
      <c r="U14" s="3" t="str">
        <f t="shared" si="4"/>
        <v/>
      </c>
      <c r="V14" s="3" t="str">
        <f t="shared" si="4"/>
        <v/>
      </c>
      <c r="W14" s="4" t="str">
        <f t="shared" si="4"/>
        <v/>
      </c>
      <c r="X14" s="2" t="str">
        <f t="shared" si="5"/>
        <v/>
      </c>
      <c r="Y14" s="3" t="str">
        <f t="shared" si="5"/>
        <v/>
      </c>
      <c r="Z14" s="4" t="str">
        <f t="shared" si="5"/>
        <v/>
      </c>
      <c r="AA14" s="2" t="str">
        <f t="shared" si="10"/>
        <v/>
      </c>
      <c r="AB14" s="3" t="str">
        <f t="shared" si="6"/>
        <v/>
      </c>
      <c r="AC14" s="3" t="str">
        <f t="shared" si="6"/>
        <v/>
      </c>
      <c r="AD14" s="3" t="str">
        <f t="shared" si="6"/>
        <v/>
      </c>
      <c r="AE14" s="4">
        <f t="shared" si="6"/>
        <v>1</v>
      </c>
      <c r="AK14" s="11">
        <v>4</v>
      </c>
      <c r="AL14" s="9">
        <f t="shared" si="11"/>
        <v>0</v>
      </c>
      <c r="AM14" s="12">
        <f>AL14/AL$15</f>
        <v>0</v>
      </c>
      <c r="AN14" s="13">
        <f>AM14*480</f>
        <v>0</v>
      </c>
      <c r="AO14" t="s">
        <v>11</v>
      </c>
    </row>
    <row r="15" spans="1:41" x14ac:dyDescent="0.2">
      <c r="A15">
        <v>6</v>
      </c>
      <c r="B15" s="25"/>
      <c r="C15" s="25"/>
      <c r="D15" s="25"/>
      <c r="E15" s="25"/>
      <c r="F15" s="25"/>
      <c r="G15" s="1" t="str">
        <f t="shared" si="7"/>
        <v/>
      </c>
      <c r="H15" t="e">
        <f>VLOOKUP(G15,dados_de_base!A$32:'dados_de_base'!B$283,2,)</f>
        <v>#N/A</v>
      </c>
      <c r="I15" t="e">
        <f t="shared" si="8"/>
        <v>#N/A</v>
      </c>
      <c r="J15" s="2" t="str">
        <f t="shared" si="2"/>
        <v/>
      </c>
      <c r="K15" s="3" t="str">
        <f t="shared" si="2"/>
        <v/>
      </c>
      <c r="L15" s="3" t="str">
        <f t="shared" si="2"/>
        <v/>
      </c>
      <c r="M15" s="4" t="str">
        <f t="shared" si="2"/>
        <v/>
      </c>
      <c r="N15" s="2" t="str">
        <f t="shared" si="9"/>
        <v/>
      </c>
      <c r="O15" s="3" t="str">
        <f t="shared" si="3"/>
        <v/>
      </c>
      <c r="P15" s="4" t="str">
        <f t="shared" si="3"/>
        <v/>
      </c>
      <c r="Q15" s="2" t="str">
        <f t="shared" si="4"/>
        <v/>
      </c>
      <c r="R15" s="3" t="str">
        <f t="shared" si="4"/>
        <v/>
      </c>
      <c r="S15" s="3" t="str">
        <f t="shared" si="4"/>
        <v/>
      </c>
      <c r="T15" s="3" t="str">
        <f t="shared" si="4"/>
        <v/>
      </c>
      <c r="U15" s="3" t="str">
        <f t="shared" si="4"/>
        <v/>
      </c>
      <c r="V15" s="3" t="str">
        <f t="shared" si="4"/>
        <v/>
      </c>
      <c r="W15" s="4" t="str">
        <f t="shared" si="4"/>
        <v/>
      </c>
      <c r="X15" s="2" t="str">
        <f t="shared" si="5"/>
        <v/>
      </c>
      <c r="Y15" s="3" t="str">
        <f t="shared" si="5"/>
        <v/>
      </c>
      <c r="Z15" s="4" t="str">
        <f t="shared" si="5"/>
        <v/>
      </c>
      <c r="AA15" s="2" t="str">
        <f t="shared" si="10"/>
        <v/>
      </c>
      <c r="AB15" s="3" t="str">
        <f t="shared" si="6"/>
        <v/>
      </c>
      <c r="AC15" s="3" t="str">
        <f t="shared" si="6"/>
        <v/>
      </c>
      <c r="AD15" s="3" t="str">
        <f t="shared" si="6"/>
        <v/>
      </c>
      <c r="AE15" s="4">
        <f t="shared" si="6"/>
        <v>1</v>
      </c>
      <c r="AL15">
        <f>SUM(AL11:AL14)</f>
        <v>1</v>
      </c>
      <c r="AM15" s="22">
        <f t="shared" ref="AM15:AN15" si="12">SUM(AM11:AM14)</f>
        <v>1</v>
      </c>
      <c r="AN15">
        <f t="shared" si="12"/>
        <v>480</v>
      </c>
      <c r="AO15" t="s">
        <v>11</v>
      </c>
    </row>
    <row r="16" spans="1:41" x14ac:dyDescent="0.2">
      <c r="A16">
        <v>7</v>
      </c>
      <c r="B16" s="25"/>
      <c r="C16" s="25"/>
      <c r="D16" s="25"/>
      <c r="E16" s="25"/>
      <c r="F16" s="25"/>
      <c r="G16" s="1" t="str">
        <f t="shared" si="7"/>
        <v/>
      </c>
      <c r="H16" t="e">
        <f>VLOOKUP(G16,dados_de_base!A$32:'dados_de_base'!B$283,2,)</f>
        <v>#N/A</v>
      </c>
      <c r="I16" t="e">
        <f t="shared" si="8"/>
        <v>#N/A</v>
      </c>
      <c r="J16" s="2" t="str">
        <f t="shared" si="2"/>
        <v/>
      </c>
      <c r="K16" s="3" t="str">
        <f t="shared" si="2"/>
        <v/>
      </c>
      <c r="L16" s="3" t="str">
        <f t="shared" si="2"/>
        <v/>
      </c>
      <c r="M16" s="4" t="str">
        <f t="shared" si="2"/>
        <v/>
      </c>
      <c r="N16" s="2" t="str">
        <f t="shared" si="9"/>
        <v/>
      </c>
      <c r="O16" s="3" t="str">
        <f t="shared" si="3"/>
        <v/>
      </c>
      <c r="P16" s="4" t="str">
        <f t="shared" si="3"/>
        <v/>
      </c>
      <c r="Q16" s="2" t="str">
        <f t="shared" si="4"/>
        <v/>
      </c>
      <c r="R16" s="3" t="str">
        <f t="shared" si="4"/>
        <v/>
      </c>
      <c r="S16" s="3" t="str">
        <f t="shared" si="4"/>
        <v/>
      </c>
      <c r="T16" s="3" t="str">
        <f t="shared" si="4"/>
        <v/>
      </c>
      <c r="U16" s="3" t="str">
        <f t="shared" si="4"/>
        <v/>
      </c>
      <c r="V16" s="3" t="str">
        <f t="shared" si="4"/>
        <v/>
      </c>
      <c r="W16" s="4" t="str">
        <f t="shared" si="4"/>
        <v/>
      </c>
      <c r="X16" s="2" t="str">
        <f t="shared" si="5"/>
        <v/>
      </c>
      <c r="Y16" s="3" t="str">
        <f t="shared" si="5"/>
        <v/>
      </c>
      <c r="Z16" s="4" t="str">
        <f t="shared" si="5"/>
        <v/>
      </c>
      <c r="AA16" s="2" t="str">
        <f t="shared" si="10"/>
        <v/>
      </c>
      <c r="AB16" s="3" t="str">
        <f t="shared" si="6"/>
        <v/>
      </c>
      <c r="AC16" s="3" t="str">
        <f t="shared" si="6"/>
        <v/>
      </c>
      <c r="AD16" s="3" t="str">
        <f t="shared" si="6"/>
        <v/>
      </c>
      <c r="AE16" s="4">
        <f t="shared" si="6"/>
        <v>1</v>
      </c>
    </row>
    <row r="17" spans="1:38" x14ac:dyDescent="0.2">
      <c r="A17">
        <v>8</v>
      </c>
      <c r="B17" s="25"/>
      <c r="C17" s="25"/>
      <c r="D17" s="25"/>
      <c r="E17" s="25"/>
      <c r="F17" s="25"/>
      <c r="G17" s="1" t="str">
        <f t="shared" si="7"/>
        <v/>
      </c>
      <c r="H17" t="e">
        <f>VLOOKUP(G17,dados_de_base!A$32:'dados_de_base'!B$283,2,)</f>
        <v>#N/A</v>
      </c>
      <c r="I17" t="e">
        <f t="shared" si="8"/>
        <v>#N/A</v>
      </c>
      <c r="J17" s="2" t="str">
        <f t="shared" si="2"/>
        <v/>
      </c>
      <c r="K17" s="3" t="str">
        <f t="shared" si="2"/>
        <v/>
      </c>
      <c r="L17" s="3" t="str">
        <f t="shared" si="2"/>
        <v/>
      </c>
      <c r="M17" s="4" t="str">
        <f t="shared" si="2"/>
        <v/>
      </c>
      <c r="N17" s="2" t="str">
        <f t="shared" si="9"/>
        <v/>
      </c>
      <c r="O17" s="3" t="str">
        <f t="shared" si="3"/>
        <v/>
      </c>
      <c r="P17" s="4" t="str">
        <f t="shared" si="3"/>
        <v/>
      </c>
      <c r="Q17" s="2" t="str">
        <f t="shared" si="4"/>
        <v/>
      </c>
      <c r="R17" s="3" t="str">
        <f t="shared" si="4"/>
        <v/>
      </c>
      <c r="S17" s="3" t="str">
        <f t="shared" si="4"/>
        <v/>
      </c>
      <c r="T17" s="3" t="str">
        <f t="shared" si="4"/>
        <v/>
      </c>
      <c r="U17" s="3" t="str">
        <f t="shared" si="4"/>
        <v/>
      </c>
      <c r="V17" s="3" t="str">
        <f t="shared" si="4"/>
        <v/>
      </c>
      <c r="W17" s="4" t="str">
        <f t="shared" si="4"/>
        <v/>
      </c>
      <c r="X17" s="2" t="str">
        <f t="shared" si="5"/>
        <v/>
      </c>
      <c r="Y17" s="3" t="str">
        <f t="shared" si="5"/>
        <v/>
      </c>
      <c r="Z17" s="4" t="str">
        <f t="shared" si="5"/>
        <v/>
      </c>
      <c r="AA17" s="2" t="str">
        <f t="shared" si="10"/>
        <v/>
      </c>
      <c r="AB17" s="3" t="str">
        <f t="shared" si="6"/>
        <v/>
      </c>
      <c r="AC17" s="3" t="str">
        <f t="shared" si="6"/>
        <v/>
      </c>
      <c r="AD17" s="3" t="str">
        <f t="shared" si="6"/>
        <v/>
      </c>
      <c r="AE17" s="4">
        <f t="shared" si="6"/>
        <v>1</v>
      </c>
    </row>
    <row r="18" spans="1:38" x14ac:dyDescent="0.2">
      <c r="A18">
        <v>9</v>
      </c>
      <c r="B18" s="25"/>
      <c r="C18" s="25"/>
      <c r="D18" s="25"/>
      <c r="E18" s="25"/>
      <c r="F18" s="25"/>
      <c r="G18" s="1" t="str">
        <f t="shared" si="7"/>
        <v/>
      </c>
      <c r="H18" t="e">
        <f>VLOOKUP(G18,dados_de_base!A$32:'dados_de_base'!B$283,2,)</f>
        <v>#N/A</v>
      </c>
      <c r="I18" t="e">
        <f t="shared" si="8"/>
        <v>#N/A</v>
      </c>
      <c r="J18" s="2" t="str">
        <f t="shared" si="2"/>
        <v/>
      </c>
      <c r="K18" s="3" t="str">
        <f t="shared" si="2"/>
        <v/>
      </c>
      <c r="L18" s="3" t="str">
        <f t="shared" si="2"/>
        <v/>
      </c>
      <c r="M18" s="4" t="str">
        <f t="shared" si="2"/>
        <v/>
      </c>
      <c r="N18" s="2" t="str">
        <f t="shared" si="9"/>
        <v/>
      </c>
      <c r="O18" s="3" t="str">
        <f t="shared" si="3"/>
        <v/>
      </c>
      <c r="P18" s="4" t="str">
        <f t="shared" si="3"/>
        <v/>
      </c>
      <c r="Q18" s="2" t="str">
        <f t="shared" si="4"/>
        <v/>
      </c>
      <c r="R18" s="3" t="str">
        <f t="shared" si="4"/>
        <v/>
      </c>
      <c r="S18" s="3" t="str">
        <f t="shared" si="4"/>
        <v/>
      </c>
      <c r="T18" s="3" t="str">
        <f t="shared" si="4"/>
        <v/>
      </c>
      <c r="U18" s="3" t="str">
        <f t="shared" si="4"/>
        <v/>
      </c>
      <c r="V18" s="3" t="str">
        <f t="shared" si="4"/>
        <v/>
      </c>
      <c r="W18" s="4" t="str">
        <f t="shared" si="4"/>
        <v/>
      </c>
      <c r="X18" s="2" t="str">
        <f t="shared" si="5"/>
        <v/>
      </c>
      <c r="Y18" s="3" t="str">
        <f t="shared" si="5"/>
        <v/>
      </c>
      <c r="Z18" s="4" t="str">
        <f t="shared" si="5"/>
        <v/>
      </c>
      <c r="AA18" s="2" t="str">
        <f t="shared" si="10"/>
        <v/>
      </c>
      <c r="AB18" s="3" t="str">
        <f t="shared" si="6"/>
        <v/>
      </c>
      <c r="AC18" s="3" t="str">
        <f t="shared" si="6"/>
        <v/>
      </c>
      <c r="AD18" s="3" t="str">
        <f t="shared" si="6"/>
        <v/>
      </c>
      <c r="AE18" s="4">
        <f t="shared" si="6"/>
        <v>1</v>
      </c>
      <c r="AG18" s="1"/>
      <c r="AH18" s="11">
        <v>1</v>
      </c>
      <c r="AI18" s="11">
        <v>2</v>
      </c>
      <c r="AJ18" s="11">
        <v>3</v>
      </c>
      <c r="AK18" s="11">
        <v>4</v>
      </c>
      <c r="AL18" s="11">
        <v>5</v>
      </c>
    </row>
    <row r="19" spans="1:38" x14ac:dyDescent="0.2">
      <c r="A19">
        <v>10</v>
      </c>
      <c r="B19" s="25"/>
      <c r="C19" s="25"/>
      <c r="D19" s="25"/>
      <c r="E19" s="25"/>
      <c r="F19" s="25"/>
      <c r="G19" s="1" t="str">
        <f t="shared" si="7"/>
        <v/>
      </c>
      <c r="H19" t="e">
        <f>VLOOKUP(G19,dados_de_base!A$32:'dados_de_base'!B$283,2,)</f>
        <v>#N/A</v>
      </c>
      <c r="I19" t="e">
        <f t="shared" si="8"/>
        <v>#N/A</v>
      </c>
      <c r="J19" s="2" t="str">
        <f t="shared" si="2"/>
        <v/>
      </c>
      <c r="K19" s="3" t="str">
        <f t="shared" si="2"/>
        <v/>
      </c>
      <c r="L19" s="3" t="str">
        <f t="shared" si="2"/>
        <v/>
      </c>
      <c r="M19" s="4" t="str">
        <f t="shared" si="2"/>
        <v/>
      </c>
      <c r="N19" s="2" t="str">
        <f t="shared" si="9"/>
        <v/>
      </c>
      <c r="O19" s="3" t="str">
        <f t="shared" si="3"/>
        <v/>
      </c>
      <c r="P19" s="4" t="str">
        <f t="shared" si="3"/>
        <v/>
      </c>
      <c r="Q19" s="2" t="str">
        <f t="shared" si="4"/>
        <v/>
      </c>
      <c r="R19" s="3" t="str">
        <f t="shared" si="4"/>
        <v/>
      </c>
      <c r="S19" s="3" t="str">
        <f t="shared" si="4"/>
        <v/>
      </c>
      <c r="T19" s="3" t="str">
        <f t="shared" si="4"/>
        <v/>
      </c>
      <c r="U19" s="3" t="str">
        <f t="shared" si="4"/>
        <v/>
      </c>
      <c r="V19" s="3" t="str">
        <f t="shared" si="4"/>
        <v/>
      </c>
      <c r="W19" s="4" t="str">
        <f t="shared" si="4"/>
        <v/>
      </c>
      <c r="X19" s="2" t="str">
        <f t="shared" si="5"/>
        <v/>
      </c>
      <c r="Y19" s="3" t="str">
        <f t="shared" si="5"/>
        <v/>
      </c>
      <c r="Z19" s="4" t="str">
        <f t="shared" si="5"/>
        <v/>
      </c>
      <c r="AA19" s="2" t="str">
        <f t="shared" si="10"/>
        <v/>
      </c>
      <c r="AB19" s="3" t="str">
        <f t="shared" si="6"/>
        <v/>
      </c>
      <c r="AC19" s="3" t="str">
        <f t="shared" si="6"/>
        <v/>
      </c>
      <c r="AD19" s="3" t="str">
        <f t="shared" si="6"/>
        <v/>
      </c>
      <c r="AE19" s="4">
        <f t="shared" si="6"/>
        <v>1</v>
      </c>
      <c r="AG19" s="11">
        <v>4</v>
      </c>
      <c r="AH19" s="11">
        <f t="shared" ref="AH19:AL22" si="13">COUNTIF($I$10:$I$119,CONCATENATE($AG19,AH$18))</f>
        <v>0</v>
      </c>
      <c r="AI19" s="11">
        <f t="shared" si="13"/>
        <v>0</v>
      </c>
      <c r="AJ19" s="11">
        <f t="shared" si="13"/>
        <v>0</v>
      </c>
      <c r="AK19" s="11">
        <f t="shared" si="13"/>
        <v>0</v>
      </c>
      <c r="AL19" s="11">
        <f t="shared" si="13"/>
        <v>0</v>
      </c>
    </row>
    <row r="20" spans="1:38" x14ac:dyDescent="0.2">
      <c r="A20">
        <v>11</v>
      </c>
      <c r="B20" s="25"/>
      <c r="C20" s="25"/>
      <c r="D20" s="25"/>
      <c r="E20" s="25"/>
      <c r="F20" s="25"/>
      <c r="G20" s="1" t="str">
        <f t="shared" si="7"/>
        <v/>
      </c>
      <c r="H20" t="e">
        <f>VLOOKUP(G20,dados_de_base!A$32:'dados_de_base'!B$283,2,)</f>
        <v>#N/A</v>
      </c>
      <c r="I20" t="e">
        <f t="shared" si="8"/>
        <v>#N/A</v>
      </c>
      <c r="J20" s="2" t="str">
        <f t="shared" si="2"/>
        <v/>
      </c>
      <c r="K20" s="3" t="str">
        <f t="shared" si="2"/>
        <v/>
      </c>
      <c r="L20" s="3" t="str">
        <f t="shared" si="2"/>
        <v/>
      </c>
      <c r="M20" s="4" t="str">
        <f t="shared" si="2"/>
        <v/>
      </c>
      <c r="N20" s="2" t="str">
        <f t="shared" si="9"/>
        <v/>
      </c>
      <c r="O20" s="3" t="str">
        <f t="shared" si="3"/>
        <v/>
      </c>
      <c r="P20" s="4" t="str">
        <f t="shared" si="3"/>
        <v/>
      </c>
      <c r="Q20" s="2" t="str">
        <f t="shared" ref="Q20:W29" si="14">IF($D20=Q$3,1,"")</f>
        <v/>
      </c>
      <c r="R20" s="3" t="str">
        <f t="shared" si="14"/>
        <v/>
      </c>
      <c r="S20" s="3" t="str">
        <f t="shared" si="14"/>
        <v/>
      </c>
      <c r="T20" s="3" t="str">
        <f t="shared" si="14"/>
        <v/>
      </c>
      <c r="U20" s="3" t="str">
        <f t="shared" si="14"/>
        <v/>
      </c>
      <c r="V20" s="3" t="str">
        <f t="shared" si="14"/>
        <v/>
      </c>
      <c r="W20" s="4" t="str">
        <f t="shared" si="14"/>
        <v/>
      </c>
      <c r="X20" s="2" t="str">
        <f t="shared" si="5"/>
        <v/>
      </c>
      <c r="Y20" s="3" t="str">
        <f t="shared" si="5"/>
        <v/>
      </c>
      <c r="Z20" s="4" t="str">
        <f t="shared" si="5"/>
        <v/>
      </c>
      <c r="AA20" s="2" t="str">
        <f t="shared" si="10"/>
        <v/>
      </c>
      <c r="AB20" s="3" t="str">
        <f t="shared" si="6"/>
        <v/>
      </c>
      <c r="AC20" s="3" t="str">
        <f t="shared" si="6"/>
        <v/>
      </c>
      <c r="AD20" s="3" t="str">
        <f t="shared" si="6"/>
        <v/>
      </c>
      <c r="AE20" s="4">
        <f t="shared" si="6"/>
        <v>1</v>
      </c>
      <c r="AG20" s="11">
        <v>3</v>
      </c>
      <c r="AH20" s="11">
        <f t="shared" si="13"/>
        <v>0</v>
      </c>
      <c r="AI20" s="11">
        <f t="shared" si="13"/>
        <v>0</v>
      </c>
      <c r="AJ20" s="11">
        <f t="shared" si="13"/>
        <v>0</v>
      </c>
      <c r="AK20" s="11">
        <f t="shared" si="13"/>
        <v>0</v>
      </c>
      <c r="AL20" s="11">
        <f t="shared" si="13"/>
        <v>0</v>
      </c>
    </row>
    <row r="21" spans="1:38" x14ac:dyDescent="0.2">
      <c r="A21">
        <v>12</v>
      </c>
      <c r="B21" s="25"/>
      <c r="C21" s="25"/>
      <c r="D21" s="25"/>
      <c r="E21" s="25"/>
      <c r="F21" s="25"/>
      <c r="G21" s="1" t="str">
        <f t="shared" si="7"/>
        <v/>
      </c>
      <c r="H21" t="e">
        <f>VLOOKUP(G21,dados_de_base!A$32:'dados_de_base'!B$283,2,)</f>
        <v>#N/A</v>
      </c>
      <c r="I21" t="e">
        <f t="shared" si="8"/>
        <v>#N/A</v>
      </c>
      <c r="J21" s="2" t="str">
        <f t="shared" si="2"/>
        <v/>
      </c>
      <c r="K21" s="3" t="str">
        <f t="shared" si="2"/>
        <v/>
      </c>
      <c r="L21" s="3" t="str">
        <f t="shared" si="2"/>
        <v/>
      </c>
      <c r="M21" s="4" t="str">
        <f t="shared" si="2"/>
        <v/>
      </c>
      <c r="N21" s="2" t="str">
        <f t="shared" si="9"/>
        <v/>
      </c>
      <c r="O21" s="3" t="str">
        <f t="shared" si="3"/>
        <v/>
      </c>
      <c r="P21" s="4" t="str">
        <f t="shared" si="3"/>
        <v/>
      </c>
      <c r="Q21" s="2" t="str">
        <f t="shared" si="14"/>
        <v/>
      </c>
      <c r="R21" s="3" t="str">
        <f t="shared" si="14"/>
        <v/>
      </c>
      <c r="S21" s="3" t="str">
        <f t="shared" si="14"/>
        <v/>
      </c>
      <c r="T21" s="3" t="str">
        <f t="shared" si="14"/>
        <v/>
      </c>
      <c r="U21" s="3" t="str">
        <f t="shared" si="14"/>
        <v/>
      </c>
      <c r="V21" s="3" t="str">
        <f t="shared" si="14"/>
        <v/>
      </c>
      <c r="W21" s="4" t="str">
        <f t="shared" si="14"/>
        <v/>
      </c>
      <c r="X21" s="2" t="str">
        <f t="shared" si="5"/>
        <v/>
      </c>
      <c r="Y21" s="3" t="str">
        <f t="shared" si="5"/>
        <v/>
      </c>
      <c r="Z21" s="4" t="str">
        <f t="shared" si="5"/>
        <v/>
      </c>
      <c r="AA21" s="2" t="str">
        <f t="shared" si="10"/>
        <v/>
      </c>
      <c r="AB21" s="3" t="str">
        <f t="shared" si="6"/>
        <v/>
      </c>
      <c r="AC21" s="3" t="str">
        <f t="shared" si="6"/>
        <v/>
      </c>
      <c r="AD21" s="3" t="str">
        <f t="shared" si="6"/>
        <v/>
      </c>
      <c r="AE21" s="4">
        <f t="shared" si="6"/>
        <v>1</v>
      </c>
      <c r="AG21" s="11">
        <v>2</v>
      </c>
      <c r="AH21" s="11">
        <f t="shared" si="13"/>
        <v>0</v>
      </c>
      <c r="AI21" s="11">
        <f t="shared" si="13"/>
        <v>0</v>
      </c>
      <c r="AJ21" s="11">
        <f t="shared" si="13"/>
        <v>0</v>
      </c>
      <c r="AK21" s="11">
        <f t="shared" si="13"/>
        <v>0</v>
      </c>
      <c r="AL21" s="11">
        <f t="shared" si="13"/>
        <v>0</v>
      </c>
    </row>
    <row r="22" spans="1:38" x14ac:dyDescent="0.2">
      <c r="A22">
        <v>13</v>
      </c>
      <c r="B22" s="25"/>
      <c r="C22" s="25"/>
      <c r="D22" s="25"/>
      <c r="E22" s="25"/>
      <c r="F22" s="25"/>
      <c r="G22" s="1" t="str">
        <f t="shared" si="7"/>
        <v/>
      </c>
      <c r="H22" t="e">
        <f>VLOOKUP(G22,dados_de_base!A$32:'dados_de_base'!B$283,2,)</f>
        <v>#N/A</v>
      </c>
      <c r="I22" t="e">
        <f t="shared" si="8"/>
        <v>#N/A</v>
      </c>
      <c r="J22" s="2" t="str">
        <f t="shared" si="2"/>
        <v/>
      </c>
      <c r="K22" s="3" t="str">
        <f t="shared" si="2"/>
        <v/>
      </c>
      <c r="L22" s="3" t="str">
        <f t="shared" si="2"/>
        <v/>
      </c>
      <c r="M22" s="4" t="str">
        <f t="shared" si="2"/>
        <v/>
      </c>
      <c r="N22" s="2" t="str">
        <f t="shared" si="9"/>
        <v/>
      </c>
      <c r="O22" s="3" t="str">
        <f t="shared" si="3"/>
        <v/>
      </c>
      <c r="P22" s="4" t="str">
        <f t="shared" si="3"/>
        <v/>
      </c>
      <c r="Q22" s="2" t="str">
        <f t="shared" si="14"/>
        <v/>
      </c>
      <c r="R22" s="3" t="str">
        <f t="shared" si="14"/>
        <v/>
      </c>
      <c r="S22" s="3" t="str">
        <f t="shared" si="14"/>
        <v/>
      </c>
      <c r="T22" s="3" t="str">
        <f t="shared" si="14"/>
        <v/>
      </c>
      <c r="U22" s="3" t="str">
        <f t="shared" si="14"/>
        <v/>
      </c>
      <c r="V22" s="3" t="str">
        <f t="shared" si="14"/>
        <v/>
      </c>
      <c r="W22" s="4" t="str">
        <f t="shared" si="14"/>
        <v/>
      </c>
      <c r="X22" s="2" t="str">
        <f t="shared" si="5"/>
        <v/>
      </c>
      <c r="Y22" s="3" t="str">
        <f t="shared" si="5"/>
        <v/>
      </c>
      <c r="Z22" s="4" t="str">
        <f t="shared" si="5"/>
        <v/>
      </c>
      <c r="AA22" s="2" t="str">
        <f t="shared" si="10"/>
        <v/>
      </c>
      <c r="AB22" s="3" t="str">
        <f t="shared" si="6"/>
        <v/>
      </c>
      <c r="AC22" s="3" t="str">
        <f t="shared" si="6"/>
        <v/>
      </c>
      <c r="AD22" s="3" t="str">
        <f t="shared" si="6"/>
        <v/>
      </c>
      <c r="AE22" s="4">
        <f t="shared" si="6"/>
        <v>1</v>
      </c>
      <c r="AG22" s="23">
        <v>1</v>
      </c>
      <c r="AH22" s="11">
        <f t="shared" si="13"/>
        <v>0</v>
      </c>
      <c r="AI22" s="11">
        <f t="shared" si="13"/>
        <v>0</v>
      </c>
      <c r="AJ22" s="11">
        <f t="shared" si="13"/>
        <v>1</v>
      </c>
      <c r="AK22" s="11">
        <f t="shared" si="13"/>
        <v>0</v>
      </c>
      <c r="AL22" s="11">
        <f t="shared" si="13"/>
        <v>0</v>
      </c>
    </row>
    <row r="23" spans="1:38" x14ac:dyDescent="0.2">
      <c r="A23">
        <v>14</v>
      </c>
      <c r="B23" s="25"/>
      <c r="C23" s="25"/>
      <c r="D23" s="25"/>
      <c r="E23" s="25"/>
      <c r="F23" s="25"/>
      <c r="G23" s="1" t="str">
        <f t="shared" si="7"/>
        <v/>
      </c>
      <c r="H23" t="e">
        <f>VLOOKUP(G23,dados_de_base!A$32:'dados_de_base'!B$283,2,)</f>
        <v>#N/A</v>
      </c>
      <c r="I23" t="e">
        <f t="shared" si="8"/>
        <v>#N/A</v>
      </c>
      <c r="J23" s="2" t="str">
        <f t="shared" si="2"/>
        <v/>
      </c>
      <c r="K23" s="3" t="str">
        <f t="shared" si="2"/>
        <v/>
      </c>
      <c r="L23" s="3" t="str">
        <f t="shared" si="2"/>
        <v/>
      </c>
      <c r="M23" s="4" t="str">
        <f t="shared" si="2"/>
        <v/>
      </c>
      <c r="N23" s="2" t="str">
        <f t="shared" si="9"/>
        <v/>
      </c>
      <c r="O23" s="3" t="str">
        <f t="shared" si="3"/>
        <v/>
      </c>
      <c r="P23" s="4" t="str">
        <f t="shared" si="3"/>
        <v/>
      </c>
      <c r="Q23" s="2" t="str">
        <f t="shared" si="14"/>
        <v/>
      </c>
      <c r="R23" s="3" t="str">
        <f t="shared" si="14"/>
        <v/>
      </c>
      <c r="S23" s="3" t="str">
        <f t="shared" si="14"/>
        <v/>
      </c>
      <c r="T23" s="3" t="str">
        <f t="shared" si="14"/>
        <v/>
      </c>
      <c r="U23" s="3" t="str">
        <f t="shared" si="14"/>
        <v/>
      </c>
      <c r="V23" s="3" t="str">
        <f t="shared" si="14"/>
        <v/>
      </c>
      <c r="W23" s="4" t="str">
        <f t="shared" si="14"/>
        <v/>
      </c>
      <c r="X23" s="2" t="str">
        <f t="shared" si="5"/>
        <v/>
      </c>
      <c r="Y23" s="3" t="str">
        <f t="shared" si="5"/>
        <v/>
      </c>
      <c r="Z23" s="4" t="str">
        <f t="shared" si="5"/>
        <v/>
      </c>
      <c r="AA23" s="2" t="str">
        <f t="shared" si="10"/>
        <v/>
      </c>
      <c r="AB23" s="3" t="str">
        <f t="shared" si="6"/>
        <v/>
      </c>
      <c r="AC23" s="3" t="str">
        <f t="shared" si="6"/>
        <v/>
      </c>
      <c r="AD23" s="3" t="str">
        <f t="shared" si="6"/>
        <v/>
      </c>
      <c r="AE23" s="4">
        <f t="shared" si="6"/>
        <v>1</v>
      </c>
      <c r="AH23" s="24">
        <f>SUM(AH19:AH22)</f>
        <v>0</v>
      </c>
      <c r="AI23" s="24">
        <f t="shared" ref="AI23:AL23" si="15">SUM(AI19:AI22)</f>
        <v>0</v>
      </c>
      <c r="AJ23" s="24">
        <f t="shared" si="15"/>
        <v>1</v>
      </c>
      <c r="AK23" s="24">
        <f t="shared" si="15"/>
        <v>0</v>
      </c>
      <c r="AL23" s="24">
        <f t="shared" si="15"/>
        <v>0</v>
      </c>
    </row>
    <row r="24" spans="1:38" x14ac:dyDescent="0.2">
      <c r="A24">
        <v>15</v>
      </c>
      <c r="B24" s="25"/>
      <c r="C24" s="25"/>
      <c r="D24" s="25"/>
      <c r="E24" s="25"/>
      <c r="F24" s="25"/>
      <c r="G24" s="1" t="str">
        <f t="shared" si="7"/>
        <v/>
      </c>
      <c r="H24" t="e">
        <f>VLOOKUP(G24,dados_de_base!A$32:'dados_de_base'!B$283,2,)</f>
        <v>#N/A</v>
      </c>
      <c r="I24" t="e">
        <f t="shared" si="8"/>
        <v>#N/A</v>
      </c>
      <c r="J24" s="2" t="str">
        <f t="shared" si="2"/>
        <v/>
      </c>
      <c r="K24" s="3" t="str">
        <f t="shared" si="2"/>
        <v/>
      </c>
      <c r="L24" s="3" t="str">
        <f t="shared" si="2"/>
        <v/>
      </c>
      <c r="M24" s="4" t="str">
        <f t="shared" si="2"/>
        <v/>
      </c>
      <c r="N24" s="2" t="str">
        <f t="shared" si="9"/>
        <v/>
      </c>
      <c r="O24" s="3" t="str">
        <f t="shared" si="3"/>
        <v/>
      </c>
      <c r="P24" s="4" t="str">
        <f t="shared" si="3"/>
        <v/>
      </c>
      <c r="Q24" s="2" t="str">
        <f t="shared" si="14"/>
        <v/>
      </c>
      <c r="R24" s="3" t="str">
        <f t="shared" si="14"/>
        <v/>
      </c>
      <c r="S24" s="3" t="str">
        <f t="shared" si="14"/>
        <v/>
      </c>
      <c r="T24" s="3" t="str">
        <f t="shared" si="14"/>
        <v/>
      </c>
      <c r="U24" s="3" t="str">
        <f t="shared" si="14"/>
        <v/>
      </c>
      <c r="V24" s="3" t="str">
        <f t="shared" si="14"/>
        <v/>
      </c>
      <c r="W24" s="4" t="str">
        <f t="shared" si="14"/>
        <v/>
      </c>
      <c r="X24" s="2" t="str">
        <f t="shared" si="5"/>
        <v/>
      </c>
      <c r="Y24" s="3" t="str">
        <f t="shared" si="5"/>
        <v/>
      </c>
      <c r="Z24" s="4" t="str">
        <f t="shared" si="5"/>
        <v/>
      </c>
      <c r="AA24" s="2" t="str">
        <f t="shared" si="10"/>
        <v/>
      </c>
      <c r="AB24" s="3" t="str">
        <f t="shared" si="6"/>
        <v/>
      </c>
      <c r="AC24" s="3" t="str">
        <f t="shared" si="6"/>
        <v/>
      </c>
      <c r="AD24" s="3" t="str">
        <f t="shared" si="6"/>
        <v/>
      </c>
      <c r="AE24" s="4">
        <f t="shared" si="6"/>
        <v>1</v>
      </c>
    </row>
    <row r="25" spans="1:38" x14ac:dyDescent="0.2">
      <c r="A25">
        <v>16</v>
      </c>
      <c r="B25" s="25"/>
      <c r="C25" s="25"/>
      <c r="D25" s="25"/>
      <c r="E25" s="25"/>
      <c r="F25" s="25"/>
      <c r="G25" s="1" t="str">
        <f t="shared" si="7"/>
        <v/>
      </c>
      <c r="H25" t="e">
        <f>VLOOKUP(G25,dados_de_base!A$32:'dados_de_base'!B$283,2,)</f>
        <v>#N/A</v>
      </c>
      <c r="I25" t="e">
        <f t="shared" si="8"/>
        <v>#N/A</v>
      </c>
      <c r="J25" s="2" t="str">
        <f t="shared" si="2"/>
        <v/>
      </c>
      <c r="K25" s="3" t="str">
        <f t="shared" si="2"/>
        <v/>
      </c>
      <c r="L25" s="3" t="str">
        <f t="shared" si="2"/>
        <v/>
      </c>
      <c r="M25" s="4" t="str">
        <f t="shared" si="2"/>
        <v/>
      </c>
      <c r="N25" s="2" t="str">
        <f t="shared" si="9"/>
        <v/>
      </c>
      <c r="O25" s="3" t="str">
        <f t="shared" si="3"/>
        <v/>
      </c>
      <c r="P25" s="4" t="str">
        <f t="shared" si="3"/>
        <v/>
      </c>
      <c r="Q25" s="2" t="str">
        <f t="shared" si="14"/>
        <v/>
      </c>
      <c r="R25" s="3" t="str">
        <f t="shared" si="14"/>
        <v/>
      </c>
      <c r="S25" s="3" t="str">
        <f t="shared" si="14"/>
        <v/>
      </c>
      <c r="T25" s="3" t="str">
        <f t="shared" si="14"/>
        <v/>
      </c>
      <c r="U25" s="3" t="str">
        <f t="shared" si="14"/>
        <v/>
      </c>
      <c r="V25" s="3" t="str">
        <f t="shared" si="14"/>
        <v/>
      </c>
      <c r="W25" s="4" t="str">
        <f t="shared" si="14"/>
        <v/>
      </c>
      <c r="X25" s="2" t="str">
        <f t="shared" si="5"/>
        <v/>
      </c>
      <c r="Y25" s="3" t="str">
        <f t="shared" si="5"/>
        <v/>
      </c>
      <c r="Z25" s="4" t="str">
        <f t="shared" si="5"/>
        <v/>
      </c>
      <c r="AA25" s="2" t="str">
        <f t="shared" si="10"/>
        <v/>
      </c>
      <c r="AB25" s="3" t="str">
        <f t="shared" si="6"/>
        <v/>
      </c>
      <c r="AC25" s="3" t="str">
        <f t="shared" si="6"/>
        <v/>
      </c>
      <c r="AD25" s="3" t="str">
        <f t="shared" si="6"/>
        <v/>
      </c>
      <c r="AE25" s="4">
        <f t="shared" si="6"/>
        <v>1</v>
      </c>
    </row>
    <row r="26" spans="1:38" x14ac:dyDescent="0.2">
      <c r="A26">
        <v>17</v>
      </c>
      <c r="B26" s="25"/>
      <c r="C26" s="25"/>
      <c r="D26" s="25"/>
      <c r="E26" s="25"/>
      <c r="F26" s="25"/>
      <c r="G26" s="1" t="str">
        <f t="shared" si="7"/>
        <v/>
      </c>
      <c r="H26" t="e">
        <f>VLOOKUP(G26,dados_de_base!A$32:'dados_de_base'!B$283,2,)</f>
        <v>#N/A</v>
      </c>
      <c r="I26" t="e">
        <f t="shared" si="8"/>
        <v>#N/A</v>
      </c>
      <c r="J26" s="2" t="str">
        <f t="shared" si="2"/>
        <v/>
      </c>
      <c r="K26" s="3" t="str">
        <f t="shared" si="2"/>
        <v/>
      </c>
      <c r="L26" s="3" t="str">
        <f t="shared" si="2"/>
        <v/>
      </c>
      <c r="M26" s="4" t="str">
        <f t="shared" si="2"/>
        <v/>
      </c>
      <c r="N26" s="2" t="str">
        <f t="shared" si="9"/>
        <v/>
      </c>
      <c r="O26" s="3" t="str">
        <f t="shared" si="9"/>
        <v/>
      </c>
      <c r="P26" s="4" t="str">
        <f t="shared" si="9"/>
        <v/>
      </c>
      <c r="Q26" s="2" t="str">
        <f t="shared" si="14"/>
        <v/>
      </c>
      <c r="R26" s="3" t="str">
        <f t="shared" si="14"/>
        <v/>
      </c>
      <c r="S26" s="3" t="str">
        <f t="shared" si="14"/>
        <v/>
      </c>
      <c r="T26" s="3" t="str">
        <f t="shared" si="14"/>
        <v/>
      </c>
      <c r="U26" s="3" t="str">
        <f t="shared" si="14"/>
        <v/>
      </c>
      <c r="V26" s="3" t="str">
        <f t="shared" si="14"/>
        <v/>
      </c>
      <c r="W26" s="4" t="str">
        <f t="shared" si="14"/>
        <v/>
      </c>
      <c r="X26" s="2" t="str">
        <f t="shared" si="5"/>
        <v/>
      </c>
      <c r="Y26" s="3" t="str">
        <f t="shared" si="5"/>
        <v/>
      </c>
      <c r="Z26" s="4" t="str">
        <f t="shared" si="5"/>
        <v/>
      </c>
      <c r="AA26" s="2" t="str">
        <f t="shared" si="10"/>
        <v/>
      </c>
      <c r="AB26" s="3" t="str">
        <f t="shared" si="10"/>
        <v/>
      </c>
      <c r="AC26" s="3" t="str">
        <f t="shared" si="10"/>
        <v/>
      </c>
      <c r="AD26" s="3" t="str">
        <f t="shared" si="10"/>
        <v/>
      </c>
      <c r="AE26" s="4">
        <f t="shared" si="10"/>
        <v>1</v>
      </c>
      <c r="AK26">
        <v>1</v>
      </c>
    </row>
    <row r="27" spans="1:38" x14ac:dyDescent="0.2">
      <c r="A27">
        <v>18</v>
      </c>
      <c r="B27" s="25"/>
      <c r="C27" s="25"/>
      <c r="D27" s="25"/>
      <c r="E27" s="25"/>
      <c r="F27" s="25"/>
      <c r="G27" s="1" t="str">
        <f t="shared" si="7"/>
        <v/>
      </c>
      <c r="H27" t="e">
        <f>VLOOKUP(G27,dados_de_base!A$32:'dados_de_base'!B$283,2,)</f>
        <v>#N/A</v>
      </c>
      <c r="I27" t="e">
        <f t="shared" si="8"/>
        <v>#N/A</v>
      </c>
      <c r="J27" s="2" t="str">
        <f t="shared" si="2"/>
        <v/>
      </c>
      <c r="K27" s="3" t="str">
        <f t="shared" si="2"/>
        <v/>
      </c>
      <c r="L27" s="3" t="str">
        <f t="shared" si="2"/>
        <v/>
      </c>
      <c r="M27" s="4" t="str">
        <f t="shared" si="2"/>
        <v/>
      </c>
      <c r="N27" s="2" t="str">
        <f t="shared" si="9"/>
        <v/>
      </c>
      <c r="O27" s="3" t="str">
        <f t="shared" si="9"/>
        <v/>
      </c>
      <c r="P27" s="4" t="str">
        <f t="shared" si="9"/>
        <v/>
      </c>
      <c r="Q27" s="2" t="str">
        <f t="shared" si="14"/>
        <v/>
      </c>
      <c r="R27" s="3" t="str">
        <f t="shared" si="14"/>
        <v/>
      </c>
      <c r="S27" s="3" t="str">
        <f t="shared" si="14"/>
        <v/>
      </c>
      <c r="T27" s="3" t="str">
        <f t="shared" si="14"/>
        <v/>
      </c>
      <c r="U27" s="3" t="str">
        <f t="shared" si="14"/>
        <v/>
      </c>
      <c r="V27" s="3" t="str">
        <f t="shared" si="14"/>
        <v/>
      </c>
      <c r="W27" s="4" t="str">
        <f t="shared" si="14"/>
        <v/>
      </c>
      <c r="X27" s="2" t="str">
        <f t="shared" si="5"/>
        <v/>
      </c>
      <c r="Y27" s="3" t="str">
        <f t="shared" si="5"/>
        <v/>
      </c>
      <c r="Z27" s="4" t="str">
        <f t="shared" si="5"/>
        <v/>
      </c>
      <c r="AA27" s="2" t="str">
        <f t="shared" si="10"/>
        <v/>
      </c>
      <c r="AB27" s="3" t="str">
        <f t="shared" si="10"/>
        <v/>
      </c>
      <c r="AC27" s="3" t="str">
        <f t="shared" si="10"/>
        <v/>
      </c>
      <c r="AD27" s="3" t="str">
        <f t="shared" si="10"/>
        <v/>
      </c>
      <c r="AE27" s="4">
        <f t="shared" si="10"/>
        <v>1</v>
      </c>
      <c r="AK27">
        <v>2</v>
      </c>
    </row>
    <row r="28" spans="1:38" x14ac:dyDescent="0.2">
      <c r="A28">
        <v>19</v>
      </c>
      <c r="B28" s="25"/>
      <c r="C28" s="25"/>
      <c r="D28" s="25"/>
      <c r="E28" s="25"/>
      <c r="F28" s="25"/>
      <c r="G28" s="1" t="str">
        <f t="shared" si="7"/>
        <v/>
      </c>
      <c r="H28" t="e">
        <f>VLOOKUP(G28,dados_de_base!A$32:'dados_de_base'!B$283,2,)</f>
        <v>#N/A</v>
      </c>
      <c r="I28" t="e">
        <f t="shared" si="8"/>
        <v>#N/A</v>
      </c>
      <c r="J28" s="2" t="str">
        <f t="shared" si="2"/>
        <v/>
      </c>
      <c r="K28" s="3" t="str">
        <f t="shared" si="2"/>
        <v/>
      </c>
      <c r="L28" s="3" t="str">
        <f t="shared" si="2"/>
        <v/>
      </c>
      <c r="M28" s="4" t="str">
        <f t="shared" si="2"/>
        <v/>
      </c>
      <c r="N28" s="2" t="str">
        <f t="shared" si="9"/>
        <v/>
      </c>
      <c r="O28" s="3" t="str">
        <f t="shared" si="9"/>
        <v/>
      </c>
      <c r="P28" s="4" t="str">
        <f t="shared" si="9"/>
        <v/>
      </c>
      <c r="Q28" s="2" t="str">
        <f t="shared" si="14"/>
        <v/>
      </c>
      <c r="R28" s="3" t="str">
        <f t="shared" si="14"/>
        <v/>
      </c>
      <c r="S28" s="3" t="str">
        <f t="shared" si="14"/>
        <v/>
      </c>
      <c r="T28" s="3" t="str">
        <f t="shared" si="14"/>
        <v/>
      </c>
      <c r="U28" s="3" t="str">
        <f t="shared" si="14"/>
        <v/>
      </c>
      <c r="V28" s="3" t="str">
        <f t="shared" si="14"/>
        <v/>
      </c>
      <c r="W28" s="4" t="str">
        <f t="shared" si="14"/>
        <v/>
      </c>
      <c r="X28" s="2" t="str">
        <f t="shared" si="5"/>
        <v/>
      </c>
      <c r="Y28" s="3" t="str">
        <f t="shared" si="5"/>
        <v/>
      </c>
      <c r="Z28" s="4" t="str">
        <f t="shared" si="5"/>
        <v/>
      </c>
      <c r="AA28" s="2" t="str">
        <f t="shared" si="10"/>
        <v/>
      </c>
      <c r="AB28" s="3" t="str">
        <f t="shared" si="10"/>
        <v/>
      </c>
      <c r="AC28" s="3" t="str">
        <f t="shared" si="10"/>
        <v/>
      </c>
      <c r="AD28" s="3" t="str">
        <f t="shared" si="10"/>
        <v/>
      </c>
      <c r="AE28" s="4">
        <f t="shared" si="10"/>
        <v>1</v>
      </c>
      <c r="AK28">
        <v>3</v>
      </c>
    </row>
    <row r="29" spans="1:38" x14ac:dyDescent="0.2">
      <c r="A29">
        <v>20</v>
      </c>
      <c r="B29" s="25"/>
      <c r="C29" s="25"/>
      <c r="D29" s="25"/>
      <c r="E29" s="25"/>
      <c r="F29" s="25"/>
      <c r="G29" s="1" t="str">
        <f t="shared" si="7"/>
        <v/>
      </c>
      <c r="H29" t="e">
        <f>VLOOKUP(G29,dados_de_base!A$32:'dados_de_base'!B$283,2,)</f>
        <v>#N/A</v>
      </c>
      <c r="I29" t="e">
        <f t="shared" si="8"/>
        <v>#N/A</v>
      </c>
      <c r="J29" s="2" t="str">
        <f t="shared" si="2"/>
        <v/>
      </c>
      <c r="K29" s="3" t="str">
        <f t="shared" si="2"/>
        <v/>
      </c>
      <c r="L29" s="3" t="str">
        <f t="shared" si="2"/>
        <v/>
      </c>
      <c r="M29" s="4" t="str">
        <f t="shared" si="2"/>
        <v/>
      </c>
      <c r="N29" s="2" t="str">
        <f t="shared" si="9"/>
        <v/>
      </c>
      <c r="O29" s="3" t="str">
        <f t="shared" si="9"/>
        <v/>
      </c>
      <c r="P29" s="4" t="str">
        <f t="shared" si="9"/>
        <v/>
      </c>
      <c r="Q29" s="2" t="str">
        <f t="shared" si="14"/>
        <v/>
      </c>
      <c r="R29" s="3" t="str">
        <f t="shared" si="14"/>
        <v/>
      </c>
      <c r="S29" s="3" t="str">
        <f t="shared" si="14"/>
        <v/>
      </c>
      <c r="T29" s="3" t="str">
        <f t="shared" si="14"/>
        <v/>
      </c>
      <c r="U29" s="3" t="str">
        <f t="shared" si="14"/>
        <v/>
      </c>
      <c r="V29" s="3" t="str">
        <f t="shared" si="14"/>
        <v/>
      </c>
      <c r="W29" s="4" t="str">
        <f t="shared" si="14"/>
        <v/>
      </c>
      <c r="X29" s="2" t="str">
        <f t="shared" si="5"/>
        <v/>
      </c>
      <c r="Y29" s="3" t="str">
        <f t="shared" si="5"/>
        <v/>
      </c>
      <c r="Z29" s="4" t="str">
        <f t="shared" si="5"/>
        <v/>
      </c>
      <c r="AA29" s="2" t="str">
        <f t="shared" si="10"/>
        <v/>
      </c>
      <c r="AB29" s="3" t="str">
        <f t="shared" si="10"/>
        <v/>
      </c>
      <c r="AC29" s="3" t="str">
        <f t="shared" si="10"/>
        <v/>
      </c>
      <c r="AD29" s="3" t="str">
        <f t="shared" si="10"/>
        <v/>
      </c>
      <c r="AE29" s="4">
        <f t="shared" si="10"/>
        <v>1</v>
      </c>
      <c r="AK29">
        <v>4</v>
      </c>
    </row>
    <row r="30" spans="1:38" x14ac:dyDescent="0.2">
      <c r="A30">
        <v>21</v>
      </c>
      <c r="B30" s="25"/>
      <c r="C30" s="25"/>
      <c r="D30" s="25"/>
      <c r="E30" s="25"/>
      <c r="F30" s="25"/>
      <c r="G30" s="1" t="str">
        <f t="shared" si="7"/>
        <v/>
      </c>
      <c r="H30" t="e">
        <f>VLOOKUP(G30,dados_de_base!A$32:'dados_de_base'!B$283,2,)</f>
        <v>#N/A</v>
      </c>
      <c r="I30" t="e">
        <f t="shared" si="8"/>
        <v>#N/A</v>
      </c>
      <c r="J30" s="2" t="str">
        <f t="shared" ref="J30:M49" si="16">IF($B30=J$3,1,"")</f>
        <v/>
      </c>
      <c r="K30" s="3" t="str">
        <f t="shared" si="16"/>
        <v/>
      </c>
      <c r="L30" s="3" t="str">
        <f t="shared" si="16"/>
        <v/>
      </c>
      <c r="M30" s="4" t="str">
        <f t="shared" si="16"/>
        <v/>
      </c>
      <c r="N30" s="2" t="str">
        <f t="shared" si="9"/>
        <v/>
      </c>
      <c r="O30" s="3" t="str">
        <f t="shared" si="9"/>
        <v/>
      </c>
      <c r="P30" s="4" t="str">
        <f t="shared" si="9"/>
        <v/>
      </c>
      <c r="Q30" s="2" t="str">
        <f t="shared" ref="Q30:W39" si="17">IF($D30=Q$3,1,"")</f>
        <v/>
      </c>
      <c r="R30" s="3" t="str">
        <f t="shared" si="17"/>
        <v/>
      </c>
      <c r="S30" s="3" t="str">
        <f t="shared" si="17"/>
        <v/>
      </c>
      <c r="T30" s="3" t="str">
        <f t="shared" si="17"/>
        <v/>
      </c>
      <c r="U30" s="3" t="str">
        <f t="shared" si="17"/>
        <v/>
      </c>
      <c r="V30" s="3" t="str">
        <f t="shared" si="17"/>
        <v/>
      </c>
      <c r="W30" s="4" t="str">
        <f t="shared" si="17"/>
        <v/>
      </c>
      <c r="X30" s="2" t="str">
        <f t="shared" ref="X30:Z49" si="18">IF($E30=X$3,1,"")</f>
        <v/>
      </c>
      <c r="Y30" s="3" t="str">
        <f t="shared" si="18"/>
        <v/>
      </c>
      <c r="Z30" s="4" t="str">
        <f t="shared" si="18"/>
        <v/>
      </c>
      <c r="AA30" s="2" t="str">
        <f t="shared" si="10"/>
        <v/>
      </c>
      <c r="AB30" s="3" t="str">
        <f t="shared" si="10"/>
        <v/>
      </c>
      <c r="AC30" s="3" t="str">
        <f t="shared" si="10"/>
        <v/>
      </c>
      <c r="AD30" s="3" t="str">
        <f t="shared" si="10"/>
        <v/>
      </c>
      <c r="AE30" s="4">
        <f t="shared" si="10"/>
        <v>1</v>
      </c>
    </row>
    <row r="31" spans="1:38" x14ac:dyDescent="0.2">
      <c r="A31">
        <v>22</v>
      </c>
      <c r="B31" s="25"/>
      <c r="C31" s="25"/>
      <c r="D31" s="25"/>
      <c r="E31" s="25"/>
      <c r="F31" s="25"/>
      <c r="G31" s="1" t="str">
        <f t="shared" si="7"/>
        <v/>
      </c>
      <c r="H31" t="e">
        <f>VLOOKUP(G31,dados_de_base!A$32:'dados_de_base'!B$283,2,)</f>
        <v>#N/A</v>
      </c>
      <c r="I31" t="e">
        <f t="shared" si="8"/>
        <v>#N/A</v>
      </c>
      <c r="J31" s="2" t="str">
        <f t="shared" si="16"/>
        <v/>
      </c>
      <c r="K31" s="3" t="str">
        <f t="shared" si="16"/>
        <v/>
      </c>
      <c r="L31" s="3" t="str">
        <f t="shared" si="16"/>
        <v/>
      </c>
      <c r="M31" s="4" t="str">
        <f t="shared" si="16"/>
        <v/>
      </c>
      <c r="N31" s="2" t="str">
        <f t="shared" si="9"/>
        <v/>
      </c>
      <c r="O31" s="3" t="str">
        <f t="shared" si="9"/>
        <v/>
      </c>
      <c r="P31" s="4" t="str">
        <f t="shared" si="9"/>
        <v/>
      </c>
      <c r="Q31" s="2" t="str">
        <f t="shared" si="17"/>
        <v/>
      </c>
      <c r="R31" s="3" t="str">
        <f t="shared" si="17"/>
        <v/>
      </c>
      <c r="S31" s="3" t="str">
        <f t="shared" si="17"/>
        <v/>
      </c>
      <c r="T31" s="3" t="str">
        <f t="shared" si="17"/>
        <v/>
      </c>
      <c r="U31" s="3" t="str">
        <f t="shared" si="17"/>
        <v/>
      </c>
      <c r="V31" s="3" t="str">
        <f t="shared" si="17"/>
        <v/>
      </c>
      <c r="W31" s="4" t="str">
        <f t="shared" si="17"/>
        <v/>
      </c>
      <c r="X31" s="2" t="str">
        <f t="shared" si="18"/>
        <v/>
      </c>
      <c r="Y31" s="3" t="str">
        <f t="shared" si="18"/>
        <v/>
      </c>
      <c r="Z31" s="4" t="str">
        <f t="shared" si="18"/>
        <v/>
      </c>
      <c r="AA31" s="2" t="str">
        <f t="shared" si="10"/>
        <v/>
      </c>
      <c r="AB31" s="3" t="str">
        <f t="shared" si="10"/>
        <v/>
      </c>
      <c r="AC31" s="3" t="str">
        <f t="shared" si="10"/>
        <v/>
      </c>
      <c r="AD31" s="3" t="str">
        <f t="shared" si="10"/>
        <v/>
      </c>
      <c r="AE31" s="4">
        <f t="shared" si="10"/>
        <v>1</v>
      </c>
    </row>
    <row r="32" spans="1:38" x14ac:dyDescent="0.2">
      <c r="A32">
        <v>23</v>
      </c>
      <c r="B32" s="25"/>
      <c r="C32" s="25"/>
      <c r="D32" s="25"/>
      <c r="E32" s="25"/>
      <c r="F32" s="25"/>
      <c r="G32" s="1" t="str">
        <f t="shared" si="7"/>
        <v/>
      </c>
      <c r="H32" t="e">
        <f>VLOOKUP(G32,dados_de_base!A$32:'dados_de_base'!B$283,2,)</f>
        <v>#N/A</v>
      </c>
      <c r="I32" t="e">
        <f t="shared" si="8"/>
        <v>#N/A</v>
      </c>
      <c r="J32" s="2" t="str">
        <f t="shared" si="16"/>
        <v/>
      </c>
      <c r="K32" s="3" t="str">
        <f t="shared" si="16"/>
        <v/>
      </c>
      <c r="L32" s="3" t="str">
        <f t="shared" si="16"/>
        <v/>
      </c>
      <c r="M32" s="4" t="str">
        <f t="shared" si="16"/>
        <v/>
      </c>
      <c r="N32" s="2" t="str">
        <f t="shared" si="9"/>
        <v/>
      </c>
      <c r="O32" s="3" t="str">
        <f t="shared" si="9"/>
        <v/>
      </c>
      <c r="P32" s="4" t="str">
        <f t="shared" si="9"/>
        <v/>
      </c>
      <c r="Q32" s="2" t="str">
        <f t="shared" si="17"/>
        <v/>
      </c>
      <c r="R32" s="3" t="str">
        <f t="shared" si="17"/>
        <v/>
      </c>
      <c r="S32" s="3" t="str">
        <f t="shared" si="17"/>
        <v/>
      </c>
      <c r="T32" s="3" t="str">
        <f t="shared" si="17"/>
        <v/>
      </c>
      <c r="U32" s="3" t="str">
        <f t="shared" si="17"/>
        <v/>
      </c>
      <c r="V32" s="3" t="str">
        <f t="shared" si="17"/>
        <v/>
      </c>
      <c r="W32" s="4" t="str">
        <f t="shared" si="17"/>
        <v/>
      </c>
      <c r="X32" s="2" t="str">
        <f t="shared" si="18"/>
        <v/>
      </c>
      <c r="Y32" s="3" t="str">
        <f t="shared" si="18"/>
        <v/>
      </c>
      <c r="Z32" s="4" t="str">
        <f t="shared" si="18"/>
        <v/>
      </c>
      <c r="AA32" s="2" t="str">
        <f t="shared" si="10"/>
        <v/>
      </c>
      <c r="AB32" s="3" t="str">
        <f t="shared" si="10"/>
        <v/>
      </c>
      <c r="AC32" s="3" t="str">
        <f t="shared" si="10"/>
        <v/>
      </c>
      <c r="AD32" s="3" t="str">
        <f t="shared" si="10"/>
        <v/>
      </c>
      <c r="AE32" s="4">
        <f t="shared" si="10"/>
        <v>1</v>
      </c>
    </row>
    <row r="33" spans="1:31" x14ac:dyDescent="0.2">
      <c r="A33">
        <v>24</v>
      </c>
      <c r="B33" s="25"/>
      <c r="C33" s="25"/>
      <c r="D33" s="25"/>
      <c r="E33" s="25"/>
      <c r="F33" s="25"/>
      <c r="G33" s="1" t="str">
        <f t="shared" si="7"/>
        <v/>
      </c>
      <c r="H33" t="e">
        <f>VLOOKUP(G33,dados_de_base!A$32:'dados_de_base'!B$283,2,)</f>
        <v>#N/A</v>
      </c>
      <c r="I33" t="e">
        <f t="shared" si="8"/>
        <v>#N/A</v>
      </c>
      <c r="J33" s="2" t="str">
        <f t="shared" si="16"/>
        <v/>
      </c>
      <c r="K33" s="3" t="str">
        <f t="shared" si="16"/>
        <v/>
      </c>
      <c r="L33" s="3" t="str">
        <f t="shared" si="16"/>
        <v/>
      </c>
      <c r="M33" s="4" t="str">
        <f t="shared" si="16"/>
        <v/>
      </c>
      <c r="N33" s="2" t="str">
        <f t="shared" si="9"/>
        <v/>
      </c>
      <c r="O33" s="3" t="str">
        <f t="shared" si="9"/>
        <v/>
      </c>
      <c r="P33" s="4" t="str">
        <f t="shared" si="9"/>
        <v/>
      </c>
      <c r="Q33" s="2" t="str">
        <f t="shared" si="17"/>
        <v/>
      </c>
      <c r="R33" s="3" t="str">
        <f t="shared" si="17"/>
        <v/>
      </c>
      <c r="S33" s="3" t="str">
        <f t="shared" si="17"/>
        <v/>
      </c>
      <c r="T33" s="3" t="str">
        <f t="shared" si="17"/>
        <v/>
      </c>
      <c r="U33" s="3" t="str">
        <f t="shared" si="17"/>
        <v/>
      </c>
      <c r="V33" s="3" t="str">
        <f t="shared" si="17"/>
        <v/>
      </c>
      <c r="W33" s="4" t="str">
        <f t="shared" si="17"/>
        <v/>
      </c>
      <c r="X33" s="2" t="str">
        <f t="shared" si="18"/>
        <v/>
      </c>
      <c r="Y33" s="3" t="str">
        <f t="shared" si="18"/>
        <v/>
      </c>
      <c r="Z33" s="4" t="str">
        <f t="shared" si="18"/>
        <v/>
      </c>
      <c r="AA33" s="2" t="str">
        <f t="shared" si="10"/>
        <v/>
      </c>
      <c r="AB33" s="3" t="str">
        <f t="shared" si="10"/>
        <v/>
      </c>
      <c r="AC33" s="3" t="str">
        <f t="shared" si="10"/>
        <v/>
      </c>
      <c r="AD33" s="3" t="str">
        <f t="shared" si="10"/>
        <v/>
      </c>
      <c r="AE33" s="4">
        <f t="shared" si="10"/>
        <v>1</v>
      </c>
    </row>
    <row r="34" spans="1:31" x14ac:dyDescent="0.2">
      <c r="A34">
        <v>25</v>
      </c>
      <c r="B34" s="25"/>
      <c r="C34" s="25"/>
      <c r="D34" s="25"/>
      <c r="E34" s="25"/>
      <c r="F34" s="25"/>
      <c r="G34" s="1" t="str">
        <f t="shared" si="7"/>
        <v/>
      </c>
      <c r="H34" t="e">
        <f>VLOOKUP(G34,dados_de_base!A$32:'dados_de_base'!B$283,2,)</f>
        <v>#N/A</v>
      </c>
      <c r="I34" t="e">
        <f t="shared" si="8"/>
        <v>#N/A</v>
      </c>
      <c r="J34" s="2" t="str">
        <f t="shared" si="16"/>
        <v/>
      </c>
      <c r="K34" s="3" t="str">
        <f t="shared" si="16"/>
        <v/>
      </c>
      <c r="L34" s="3" t="str">
        <f t="shared" si="16"/>
        <v/>
      </c>
      <c r="M34" s="4" t="str">
        <f t="shared" si="16"/>
        <v/>
      </c>
      <c r="N34" s="2" t="str">
        <f t="shared" si="9"/>
        <v/>
      </c>
      <c r="O34" s="3" t="str">
        <f t="shared" si="9"/>
        <v/>
      </c>
      <c r="P34" s="4" t="str">
        <f t="shared" si="9"/>
        <v/>
      </c>
      <c r="Q34" s="2" t="str">
        <f t="shared" si="17"/>
        <v/>
      </c>
      <c r="R34" s="3" t="str">
        <f t="shared" si="17"/>
        <v/>
      </c>
      <c r="S34" s="3" t="str">
        <f t="shared" si="17"/>
        <v/>
      </c>
      <c r="T34" s="3" t="str">
        <f t="shared" si="17"/>
        <v/>
      </c>
      <c r="U34" s="3" t="str">
        <f t="shared" si="17"/>
        <v/>
      </c>
      <c r="V34" s="3" t="str">
        <f t="shared" si="17"/>
        <v/>
      </c>
      <c r="W34" s="4" t="str">
        <f t="shared" si="17"/>
        <v/>
      </c>
      <c r="X34" s="2" t="str">
        <f t="shared" si="18"/>
        <v/>
      </c>
      <c r="Y34" s="3" t="str">
        <f t="shared" si="18"/>
        <v/>
      </c>
      <c r="Z34" s="4" t="str">
        <f t="shared" si="18"/>
        <v/>
      </c>
      <c r="AA34" s="2" t="str">
        <f t="shared" si="10"/>
        <v/>
      </c>
      <c r="AB34" s="3" t="str">
        <f t="shared" si="10"/>
        <v/>
      </c>
      <c r="AC34" s="3" t="str">
        <f t="shared" si="10"/>
        <v/>
      </c>
      <c r="AD34" s="3" t="str">
        <f t="shared" si="10"/>
        <v/>
      </c>
      <c r="AE34" s="4">
        <f t="shared" si="10"/>
        <v>1</v>
      </c>
    </row>
    <row r="35" spans="1:31" x14ac:dyDescent="0.2">
      <c r="A35">
        <v>26</v>
      </c>
      <c r="B35" s="25"/>
      <c r="C35" s="25"/>
      <c r="D35" s="25"/>
      <c r="E35" s="25"/>
      <c r="F35" s="25"/>
      <c r="G35" s="1" t="str">
        <f t="shared" si="7"/>
        <v/>
      </c>
      <c r="H35" t="e">
        <f>VLOOKUP(G35,dados_de_base!A$32:'dados_de_base'!B$283,2,)</f>
        <v>#N/A</v>
      </c>
      <c r="I35" t="e">
        <f t="shared" si="8"/>
        <v>#N/A</v>
      </c>
      <c r="J35" s="2" t="str">
        <f t="shared" si="16"/>
        <v/>
      </c>
      <c r="K35" s="3" t="str">
        <f t="shared" si="16"/>
        <v/>
      </c>
      <c r="L35" s="3" t="str">
        <f t="shared" si="16"/>
        <v/>
      </c>
      <c r="M35" s="4" t="str">
        <f t="shared" si="16"/>
        <v/>
      </c>
      <c r="N35" s="2" t="str">
        <f t="shared" si="9"/>
        <v/>
      </c>
      <c r="O35" s="3" t="str">
        <f t="shared" si="9"/>
        <v/>
      </c>
      <c r="P35" s="4" t="str">
        <f t="shared" si="9"/>
        <v/>
      </c>
      <c r="Q35" s="2" t="str">
        <f t="shared" si="17"/>
        <v/>
      </c>
      <c r="R35" s="3" t="str">
        <f t="shared" si="17"/>
        <v/>
      </c>
      <c r="S35" s="3" t="str">
        <f t="shared" si="17"/>
        <v/>
      </c>
      <c r="T35" s="3" t="str">
        <f t="shared" si="17"/>
        <v/>
      </c>
      <c r="U35" s="3" t="str">
        <f t="shared" si="17"/>
        <v/>
      </c>
      <c r="V35" s="3" t="str">
        <f t="shared" si="17"/>
        <v/>
      </c>
      <c r="W35" s="4" t="str">
        <f t="shared" si="17"/>
        <v/>
      </c>
      <c r="X35" s="2" t="str">
        <f t="shared" si="18"/>
        <v/>
      </c>
      <c r="Y35" s="3" t="str">
        <f t="shared" si="18"/>
        <v/>
      </c>
      <c r="Z35" s="4" t="str">
        <f t="shared" si="18"/>
        <v/>
      </c>
      <c r="AA35" s="2" t="str">
        <f t="shared" si="10"/>
        <v/>
      </c>
      <c r="AB35" s="3" t="str">
        <f t="shared" si="10"/>
        <v/>
      </c>
      <c r="AC35" s="3" t="str">
        <f t="shared" si="10"/>
        <v/>
      </c>
      <c r="AD35" s="3" t="str">
        <f t="shared" si="10"/>
        <v/>
      </c>
      <c r="AE35" s="4">
        <f t="shared" si="10"/>
        <v>1</v>
      </c>
    </row>
    <row r="36" spans="1:31" x14ac:dyDescent="0.2">
      <c r="A36">
        <v>27</v>
      </c>
      <c r="B36" s="25"/>
      <c r="C36" s="25"/>
      <c r="D36" s="25"/>
      <c r="E36" s="25"/>
      <c r="F36" s="25"/>
      <c r="G36" s="1" t="str">
        <f t="shared" si="7"/>
        <v/>
      </c>
      <c r="H36" t="e">
        <f>VLOOKUP(G36,dados_de_base!A$32:'dados_de_base'!B$283,2,)</f>
        <v>#N/A</v>
      </c>
      <c r="I36" t="e">
        <f t="shared" si="8"/>
        <v>#N/A</v>
      </c>
      <c r="J36" s="2" t="str">
        <f t="shared" si="16"/>
        <v/>
      </c>
      <c r="K36" s="3" t="str">
        <f t="shared" si="16"/>
        <v/>
      </c>
      <c r="L36" s="3" t="str">
        <f t="shared" si="16"/>
        <v/>
      </c>
      <c r="M36" s="4" t="str">
        <f t="shared" si="16"/>
        <v/>
      </c>
      <c r="N36" s="2" t="str">
        <f t="shared" si="9"/>
        <v/>
      </c>
      <c r="O36" s="3" t="str">
        <f t="shared" si="9"/>
        <v/>
      </c>
      <c r="P36" s="4" t="str">
        <f t="shared" si="9"/>
        <v/>
      </c>
      <c r="Q36" s="2" t="str">
        <f t="shared" si="17"/>
        <v/>
      </c>
      <c r="R36" s="3" t="str">
        <f t="shared" si="17"/>
        <v/>
      </c>
      <c r="S36" s="3" t="str">
        <f t="shared" si="17"/>
        <v/>
      </c>
      <c r="T36" s="3" t="str">
        <f t="shared" si="17"/>
        <v/>
      </c>
      <c r="U36" s="3" t="str">
        <f t="shared" si="17"/>
        <v/>
      </c>
      <c r="V36" s="3" t="str">
        <f t="shared" si="17"/>
        <v/>
      </c>
      <c r="W36" s="4" t="str">
        <f t="shared" si="17"/>
        <v/>
      </c>
      <c r="X36" s="2" t="str">
        <f t="shared" si="18"/>
        <v/>
      </c>
      <c r="Y36" s="3" t="str">
        <f t="shared" si="18"/>
        <v/>
      </c>
      <c r="Z36" s="4" t="str">
        <f t="shared" si="18"/>
        <v/>
      </c>
      <c r="AA36" s="2" t="str">
        <f t="shared" si="10"/>
        <v/>
      </c>
      <c r="AB36" s="3" t="str">
        <f t="shared" si="10"/>
        <v/>
      </c>
      <c r="AC36" s="3" t="str">
        <f t="shared" si="10"/>
        <v/>
      </c>
      <c r="AD36" s="3" t="str">
        <f t="shared" si="10"/>
        <v/>
      </c>
      <c r="AE36" s="4">
        <f t="shared" si="10"/>
        <v>1</v>
      </c>
    </row>
    <row r="37" spans="1:31" x14ac:dyDescent="0.2">
      <c r="A37">
        <v>28</v>
      </c>
      <c r="B37" s="25"/>
      <c r="C37" s="25"/>
      <c r="D37" s="25"/>
      <c r="E37" s="25"/>
      <c r="F37" s="25"/>
      <c r="G37" s="1" t="str">
        <f t="shared" si="7"/>
        <v/>
      </c>
      <c r="H37" t="e">
        <f>VLOOKUP(G37,dados_de_base!A$32:'dados_de_base'!B$283,2,)</f>
        <v>#N/A</v>
      </c>
      <c r="I37" t="e">
        <f t="shared" si="8"/>
        <v>#N/A</v>
      </c>
      <c r="J37" s="2" t="str">
        <f t="shared" si="16"/>
        <v/>
      </c>
      <c r="K37" s="3" t="str">
        <f t="shared" si="16"/>
        <v/>
      </c>
      <c r="L37" s="3" t="str">
        <f t="shared" si="16"/>
        <v/>
      </c>
      <c r="M37" s="4" t="str">
        <f t="shared" si="16"/>
        <v/>
      </c>
      <c r="N37" s="2" t="str">
        <f t="shared" si="9"/>
        <v/>
      </c>
      <c r="O37" s="3" t="str">
        <f t="shared" si="9"/>
        <v/>
      </c>
      <c r="P37" s="4" t="str">
        <f t="shared" si="9"/>
        <v/>
      </c>
      <c r="Q37" s="2" t="str">
        <f t="shared" si="17"/>
        <v/>
      </c>
      <c r="R37" s="3" t="str">
        <f t="shared" si="17"/>
        <v/>
      </c>
      <c r="S37" s="3" t="str">
        <f t="shared" si="17"/>
        <v/>
      </c>
      <c r="T37" s="3" t="str">
        <f t="shared" si="17"/>
        <v/>
      </c>
      <c r="U37" s="3" t="str">
        <f t="shared" si="17"/>
        <v/>
      </c>
      <c r="V37" s="3" t="str">
        <f t="shared" si="17"/>
        <v/>
      </c>
      <c r="W37" s="4" t="str">
        <f t="shared" si="17"/>
        <v/>
      </c>
      <c r="X37" s="2" t="str">
        <f t="shared" si="18"/>
        <v/>
      </c>
      <c r="Y37" s="3" t="str">
        <f t="shared" si="18"/>
        <v/>
      </c>
      <c r="Z37" s="4" t="str">
        <f t="shared" si="18"/>
        <v/>
      </c>
      <c r="AA37" s="2" t="str">
        <f t="shared" si="10"/>
        <v/>
      </c>
      <c r="AB37" s="3" t="str">
        <f t="shared" si="10"/>
        <v/>
      </c>
      <c r="AC37" s="3" t="str">
        <f t="shared" si="10"/>
        <v/>
      </c>
      <c r="AD37" s="3" t="str">
        <f t="shared" si="10"/>
        <v/>
      </c>
      <c r="AE37" s="4">
        <f t="shared" si="10"/>
        <v>1</v>
      </c>
    </row>
    <row r="38" spans="1:31" x14ac:dyDescent="0.2">
      <c r="A38">
        <v>29</v>
      </c>
      <c r="B38" s="25"/>
      <c r="C38" s="25"/>
      <c r="D38" s="25"/>
      <c r="E38" s="25"/>
      <c r="F38" s="25"/>
      <c r="G38" s="1" t="str">
        <f t="shared" si="7"/>
        <v/>
      </c>
      <c r="H38" t="e">
        <f>VLOOKUP(G38,dados_de_base!A$32:'dados_de_base'!B$283,2,)</f>
        <v>#N/A</v>
      </c>
      <c r="I38" t="e">
        <f t="shared" si="8"/>
        <v>#N/A</v>
      </c>
      <c r="J38" s="2" t="str">
        <f t="shared" si="16"/>
        <v/>
      </c>
      <c r="K38" s="3" t="str">
        <f t="shared" si="16"/>
        <v/>
      </c>
      <c r="L38" s="3" t="str">
        <f t="shared" si="16"/>
        <v/>
      </c>
      <c r="M38" s="4" t="str">
        <f t="shared" si="16"/>
        <v/>
      </c>
      <c r="N38" s="2" t="str">
        <f t="shared" si="9"/>
        <v/>
      </c>
      <c r="O38" s="3" t="str">
        <f t="shared" si="9"/>
        <v/>
      </c>
      <c r="P38" s="4" t="str">
        <f t="shared" si="9"/>
        <v/>
      </c>
      <c r="Q38" s="2" t="str">
        <f t="shared" si="17"/>
        <v/>
      </c>
      <c r="R38" s="3" t="str">
        <f t="shared" si="17"/>
        <v/>
      </c>
      <c r="S38" s="3" t="str">
        <f t="shared" si="17"/>
        <v/>
      </c>
      <c r="T38" s="3" t="str">
        <f t="shared" si="17"/>
        <v/>
      </c>
      <c r="U38" s="3" t="str">
        <f t="shared" si="17"/>
        <v/>
      </c>
      <c r="V38" s="3" t="str">
        <f t="shared" si="17"/>
        <v/>
      </c>
      <c r="W38" s="4" t="str">
        <f t="shared" si="17"/>
        <v/>
      </c>
      <c r="X38" s="2" t="str">
        <f t="shared" si="18"/>
        <v/>
      </c>
      <c r="Y38" s="3" t="str">
        <f t="shared" si="18"/>
        <v/>
      </c>
      <c r="Z38" s="4" t="str">
        <f t="shared" si="18"/>
        <v/>
      </c>
      <c r="AA38" s="2" t="str">
        <f t="shared" si="10"/>
        <v/>
      </c>
      <c r="AB38" s="3" t="str">
        <f t="shared" si="10"/>
        <v/>
      </c>
      <c r="AC38" s="3" t="str">
        <f t="shared" si="10"/>
        <v/>
      </c>
      <c r="AD38" s="3" t="str">
        <f t="shared" si="10"/>
        <v/>
      </c>
      <c r="AE38" s="4">
        <f t="shared" si="10"/>
        <v>1</v>
      </c>
    </row>
    <row r="39" spans="1:31" x14ac:dyDescent="0.2">
      <c r="A39">
        <v>30</v>
      </c>
      <c r="B39" s="25"/>
      <c r="C39" s="25"/>
      <c r="D39" s="25"/>
      <c r="E39" s="25"/>
      <c r="F39" s="25"/>
      <c r="G39" s="1" t="str">
        <f t="shared" si="7"/>
        <v/>
      </c>
      <c r="H39" t="e">
        <f>VLOOKUP(G39,dados_de_base!A$32:'dados_de_base'!B$283,2,)</f>
        <v>#N/A</v>
      </c>
      <c r="I39" t="e">
        <f t="shared" si="8"/>
        <v>#N/A</v>
      </c>
      <c r="J39" s="2" t="str">
        <f t="shared" si="16"/>
        <v/>
      </c>
      <c r="K39" s="3" t="str">
        <f t="shared" si="16"/>
        <v/>
      </c>
      <c r="L39" s="3" t="str">
        <f t="shared" si="16"/>
        <v/>
      </c>
      <c r="M39" s="4" t="str">
        <f t="shared" si="16"/>
        <v/>
      </c>
      <c r="N39" s="2" t="str">
        <f t="shared" si="9"/>
        <v/>
      </c>
      <c r="O39" s="3" t="str">
        <f t="shared" si="9"/>
        <v/>
      </c>
      <c r="P39" s="4" t="str">
        <f t="shared" si="9"/>
        <v/>
      </c>
      <c r="Q39" s="2" t="str">
        <f t="shared" si="17"/>
        <v/>
      </c>
      <c r="R39" s="3" t="str">
        <f t="shared" si="17"/>
        <v/>
      </c>
      <c r="S39" s="3" t="str">
        <f t="shared" si="17"/>
        <v/>
      </c>
      <c r="T39" s="3" t="str">
        <f t="shared" si="17"/>
        <v/>
      </c>
      <c r="U39" s="3" t="str">
        <f t="shared" si="17"/>
        <v/>
      </c>
      <c r="V39" s="3" t="str">
        <f t="shared" si="17"/>
        <v/>
      </c>
      <c r="W39" s="4" t="str">
        <f t="shared" si="17"/>
        <v/>
      </c>
      <c r="X39" s="2" t="str">
        <f t="shared" si="18"/>
        <v/>
      </c>
      <c r="Y39" s="3" t="str">
        <f t="shared" si="18"/>
        <v/>
      </c>
      <c r="Z39" s="4" t="str">
        <f t="shared" si="18"/>
        <v/>
      </c>
      <c r="AA39" s="2" t="str">
        <f t="shared" si="10"/>
        <v/>
      </c>
      <c r="AB39" s="3" t="str">
        <f t="shared" si="10"/>
        <v/>
      </c>
      <c r="AC39" s="3" t="str">
        <f t="shared" si="10"/>
        <v/>
      </c>
      <c r="AD39" s="3" t="str">
        <f t="shared" si="10"/>
        <v/>
      </c>
      <c r="AE39" s="4">
        <f t="shared" si="10"/>
        <v>1</v>
      </c>
    </row>
    <row r="40" spans="1:31" x14ac:dyDescent="0.2">
      <c r="A40">
        <v>31</v>
      </c>
      <c r="B40" s="25"/>
      <c r="C40" s="25"/>
      <c r="D40" s="25"/>
      <c r="E40" s="25"/>
      <c r="F40" s="25"/>
      <c r="G40" s="1" t="str">
        <f t="shared" si="7"/>
        <v/>
      </c>
      <c r="H40" t="e">
        <f>VLOOKUP(G40,dados_de_base!A$32:'dados_de_base'!B$283,2,)</f>
        <v>#N/A</v>
      </c>
      <c r="I40" t="e">
        <f t="shared" si="8"/>
        <v>#N/A</v>
      </c>
      <c r="J40" s="2" t="str">
        <f t="shared" si="16"/>
        <v/>
      </c>
      <c r="K40" s="3" t="str">
        <f t="shared" si="16"/>
        <v/>
      </c>
      <c r="L40" s="3" t="str">
        <f t="shared" si="16"/>
        <v/>
      </c>
      <c r="M40" s="4" t="str">
        <f t="shared" si="16"/>
        <v/>
      </c>
      <c r="N40" s="2" t="str">
        <f t="shared" si="9"/>
        <v/>
      </c>
      <c r="O40" s="3" t="str">
        <f t="shared" si="9"/>
        <v/>
      </c>
      <c r="P40" s="4" t="str">
        <f t="shared" si="9"/>
        <v/>
      </c>
      <c r="Q40" s="2" t="str">
        <f t="shared" ref="Q40:W49" si="19">IF($D40=Q$3,1,"")</f>
        <v/>
      </c>
      <c r="R40" s="3" t="str">
        <f t="shared" si="19"/>
        <v/>
      </c>
      <c r="S40" s="3" t="str">
        <f t="shared" si="19"/>
        <v/>
      </c>
      <c r="T40" s="3" t="str">
        <f t="shared" si="19"/>
        <v/>
      </c>
      <c r="U40" s="3" t="str">
        <f t="shared" si="19"/>
        <v/>
      </c>
      <c r="V40" s="3" t="str">
        <f t="shared" si="19"/>
        <v/>
      </c>
      <c r="W40" s="4" t="str">
        <f t="shared" si="19"/>
        <v/>
      </c>
      <c r="X40" s="2" t="str">
        <f t="shared" si="18"/>
        <v/>
      </c>
      <c r="Y40" s="3" t="str">
        <f t="shared" si="18"/>
        <v/>
      </c>
      <c r="Z40" s="4" t="str">
        <f t="shared" si="18"/>
        <v/>
      </c>
      <c r="AA40" s="2" t="str">
        <f t="shared" si="10"/>
        <v/>
      </c>
      <c r="AB40" s="3" t="str">
        <f t="shared" si="10"/>
        <v/>
      </c>
      <c r="AC40" s="3" t="str">
        <f t="shared" si="10"/>
        <v/>
      </c>
      <c r="AD40" s="3" t="str">
        <f t="shared" si="10"/>
        <v/>
      </c>
      <c r="AE40" s="4">
        <f t="shared" si="10"/>
        <v>1</v>
      </c>
    </row>
    <row r="41" spans="1:31" x14ac:dyDescent="0.2">
      <c r="A41">
        <v>32</v>
      </c>
      <c r="B41" s="25"/>
      <c r="C41" s="25"/>
      <c r="D41" s="25"/>
      <c r="E41" s="25"/>
      <c r="F41" s="25"/>
      <c r="G41" s="1" t="str">
        <f t="shared" si="7"/>
        <v/>
      </c>
      <c r="H41" t="e">
        <f>VLOOKUP(G41,dados_de_base!A$32:'dados_de_base'!B$283,2,)</f>
        <v>#N/A</v>
      </c>
      <c r="I41" t="e">
        <f t="shared" si="8"/>
        <v>#N/A</v>
      </c>
      <c r="J41" s="2" t="str">
        <f t="shared" si="16"/>
        <v/>
      </c>
      <c r="K41" s="3" t="str">
        <f t="shared" si="16"/>
        <v/>
      </c>
      <c r="L41" s="3" t="str">
        <f t="shared" si="16"/>
        <v/>
      </c>
      <c r="M41" s="4" t="str">
        <f t="shared" si="16"/>
        <v/>
      </c>
      <c r="N41" s="2" t="str">
        <f t="shared" si="9"/>
        <v/>
      </c>
      <c r="O41" s="3" t="str">
        <f t="shared" si="9"/>
        <v/>
      </c>
      <c r="P41" s="4" t="str">
        <f t="shared" si="9"/>
        <v/>
      </c>
      <c r="Q41" s="2" t="str">
        <f t="shared" si="19"/>
        <v/>
      </c>
      <c r="R41" s="3" t="str">
        <f t="shared" si="19"/>
        <v/>
      </c>
      <c r="S41" s="3" t="str">
        <f t="shared" si="19"/>
        <v/>
      </c>
      <c r="T41" s="3" t="str">
        <f t="shared" si="19"/>
        <v/>
      </c>
      <c r="U41" s="3" t="str">
        <f t="shared" si="19"/>
        <v/>
      </c>
      <c r="V41" s="3" t="str">
        <f t="shared" si="19"/>
        <v/>
      </c>
      <c r="W41" s="4" t="str">
        <f t="shared" si="19"/>
        <v/>
      </c>
      <c r="X41" s="2" t="str">
        <f t="shared" si="18"/>
        <v/>
      </c>
      <c r="Y41" s="3" t="str">
        <f t="shared" si="18"/>
        <v/>
      </c>
      <c r="Z41" s="4" t="str">
        <f t="shared" si="18"/>
        <v/>
      </c>
      <c r="AA41" s="2" t="str">
        <f t="shared" si="10"/>
        <v/>
      </c>
      <c r="AB41" s="3" t="str">
        <f t="shared" si="10"/>
        <v/>
      </c>
      <c r="AC41" s="3" t="str">
        <f t="shared" si="10"/>
        <v/>
      </c>
      <c r="AD41" s="3" t="str">
        <f t="shared" si="10"/>
        <v/>
      </c>
      <c r="AE41" s="4">
        <f t="shared" si="10"/>
        <v>1</v>
      </c>
    </row>
    <row r="42" spans="1:31" x14ac:dyDescent="0.2">
      <c r="A42">
        <v>33</v>
      </c>
      <c r="B42" s="25"/>
      <c r="C42" s="25"/>
      <c r="D42" s="25"/>
      <c r="E42" s="25"/>
      <c r="F42" s="25"/>
      <c r="G42" s="1" t="str">
        <f t="shared" si="7"/>
        <v/>
      </c>
      <c r="H42" t="e">
        <f>VLOOKUP(G42,dados_de_base!A$32:'dados_de_base'!B$283,2,)</f>
        <v>#N/A</v>
      </c>
      <c r="I42" t="e">
        <f t="shared" si="8"/>
        <v>#N/A</v>
      </c>
      <c r="J42" s="2" t="str">
        <f t="shared" si="16"/>
        <v/>
      </c>
      <c r="K42" s="3" t="str">
        <f t="shared" si="16"/>
        <v/>
      </c>
      <c r="L42" s="3" t="str">
        <f t="shared" si="16"/>
        <v/>
      </c>
      <c r="M42" s="4" t="str">
        <f t="shared" si="16"/>
        <v/>
      </c>
      <c r="N42" s="2" t="str">
        <f t="shared" si="9"/>
        <v/>
      </c>
      <c r="O42" s="3" t="str">
        <f t="shared" si="9"/>
        <v/>
      </c>
      <c r="P42" s="4" t="str">
        <f t="shared" si="9"/>
        <v/>
      </c>
      <c r="Q42" s="2" t="str">
        <f t="shared" si="19"/>
        <v/>
      </c>
      <c r="R42" s="3" t="str">
        <f t="shared" si="19"/>
        <v/>
      </c>
      <c r="S42" s="3" t="str">
        <f t="shared" si="19"/>
        <v/>
      </c>
      <c r="T42" s="3" t="str">
        <f t="shared" si="19"/>
        <v/>
      </c>
      <c r="U42" s="3" t="str">
        <f t="shared" si="19"/>
        <v/>
      </c>
      <c r="V42" s="3" t="str">
        <f t="shared" si="19"/>
        <v/>
      </c>
      <c r="W42" s="4" t="str">
        <f t="shared" si="19"/>
        <v/>
      </c>
      <c r="X42" s="2" t="str">
        <f t="shared" si="18"/>
        <v/>
      </c>
      <c r="Y42" s="3" t="str">
        <f t="shared" si="18"/>
        <v/>
      </c>
      <c r="Z42" s="4" t="str">
        <f t="shared" si="18"/>
        <v/>
      </c>
      <c r="AA42" s="2" t="str">
        <f t="shared" si="10"/>
        <v/>
      </c>
      <c r="AB42" s="3" t="str">
        <f t="shared" si="10"/>
        <v/>
      </c>
      <c r="AC42" s="3" t="str">
        <f t="shared" si="10"/>
        <v/>
      </c>
      <c r="AD42" s="3" t="str">
        <f t="shared" si="10"/>
        <v/>
      </c>
      <c r="AE42" s="4">
        <f t="shared" si="10"/>
        <v>1</v>
      </c>
    </row>
    <row r="43" spans="1:31" x14ac:dyDescent="0.2">
      <c r="A43">
        <v>34</v>
      </c>
      <c r="B43" s="25"/>
      <c r="C43" s="25"/>
      <c r="D43" s="25"/>
      <c r="E43" s="25"/>
      <c r="F43" s="25"/>
      <c r="G43" s="1" t="str">
        <f t="shared" si="7"/>
        <v/>
      </c>
      <c r="H43" t="e">
        <f>VLOOKUP(G43,dados_de_base!A$32:'dados_de_base'!B$283,2,)</f>
        <v>#N/A</v>
      </c>
      <c r="I43" t="e">
        <f t="shared" si="8"/>
        <v>#N/A</v>
      </c>
      <c r="J43" s="2" t="str">
        <f t="shared" si="16"/>
        <v/>
      </c>
      <c r="K43" s="3" t="str">
        <f t="shared" si="16"/>
        <v/>
      </c>
      <c r="L43" s="3" t="str">
        <f t="shared" si="16"/>
        <v/>
      </c>
      <c r="M43" s="4" t="str">
        <f t="shared" si="16"/>
        <v/>
      </c>
      <c r="N43" s="2" t="str">
        <f t="shared" ref="N43:P74" si="20">IF($C43=N$3,1,"")</f>
        <v/>
      </c>
      <c r="O43" s="3" t="str">
        <f t="shared" si="20"/>
        <v/>
      </c>
      <c r="P43" s="4" t="str">
        <f t="shared" si="20"/>
        <v/>
      </c>
      <c r="Q43" s="2" t="str">
        <f t="shared" si="19"/>
        <v/>
      </c>
      <c r="R43" s="3" t="str">
        <f t="shared" si="19"/>
        <v/>
      </c>
      <c r="S43" s="3" t="str">
        <f t="shared" si="19"/>
        <v/>
      </c>
      <c r="T43" s="3" t="str">
        <f t="shared" si="19"/>
        <v/>
      </c>
      <c r="U43" s="3" t="str">
        <f t="shared" si="19"/>
        <v/>
      </c>
      <c r="V43" s="3" t="str">
        <f t="shared" si="19"/>
        <v/>
      </c>
      <c r="W43" s="4" t="str">
        <f t="shared" si="19"/>
        <v/>
      </c>
      <c r="X43" s="2" t="str">
        <f t="shared" si="18"/>
        <v/>
      </c>
      <c r="Y43" s="3" t="str">
        <f t="shared" si="18"/>
        <v/>
      </c>
      <c r="Z43" s="4" t="str">
        <f t="shared" si="18"/>
        <v/>
      </c>
      <c r="AA43" s="2" t="str">
        <f t="shared" ref="AA43:AE74" si="21">IF($F43=AA$3,1,"")</f>
        <v/>
      </c>
      <c r="AB43" s="3" t="str">
        <f t="shared" si="21"/>
        <v/>
      </c>
      <c r="AC43" s="3" t="str">
        <f t="shared" si="21"/>
        <v/>
      </c>
      <c r="AD43" s="3" t="str">
        <f t="shared" si="21"/>
        <v/>
      </c>
      <c r="AE43" s="4">
        <f t="shared" si="21"/>
        <v>1</v>
      </c>
    </row>
    <row r="44" spans="1:31" x14ac:dyDescent="0.2">
      <c r="A44">
        <v>35</v>
      </c>
      <c r="B44" s="25"/>
      <c r="C44" s="25"/>
      <c r="D44" s="25"/>
      <c r="E44" s="25"/>
      <c r="F44" s="25"/>
      <c r="G44" s="1" t="str">
        <f t="shared" si="7"/>
        <v/>
      </c>
      <c r="H44" t="e">
        <f>VLOOKUP(G44,dados_de_base!A$32:'dados_de_base'!B$283,2,)</f>
        <v>#N/A</v>
      </c>
      <c r="I44" t="e">
        <f t="shared" si="8"/>
        <v>#N/A</v>
      </c>
      <c r="J44" s="2" t="str">
        <f t="shared" si="16"/>
        <v/>
      </c>
      <c r="K44" s="3" t="str">
        <f t="shared" si="16"/>
        <v/>
      </c>
      <c r="L44" s="3" t="str">
        <f t="shared" si="16"/>
        <v/>
      </c>
      <c r="M44" s="4" t="str">
        <f t="shared" si="16"/>
        <v/>
      </c>
      <c r="N44" s="2" t="str">
        <f t="shared" si="20"/>
        <v/>
      </c>
      <c r="O44" s="3" t="str">
        <f t="shared" si="20"/>
        <v/>
      </c>
      <c r="P44" s="4" t="str">
        <f t="shared" si="20"/>
        <v/>
      </c>
      <c r="Q44" s="2" t="str">
        <f t="shared" si="19"/>
        <v/>
      </c>
      <c r="R44" s="3" t="str">
        <f t="shared" si="19"/>
        <v/>
      </c>
      <c r="S44" s="3" t="str">
        <f t="shared" si="19"/>
        <v/>
      </c>
      <c r="T44" s="3" t="str">
        <f t="shared" si="19"/>
        <v/>
      </c>
      <c r="U44" s="3" t="str">
        <f t="shared" si="19"/>
        <v/>
      </c>
      <c r="V44" s="3" t="str">
        <f t="shared" si="19"/>
        <v/>
      </c>
      <c r="W44" s="4" t="str">
        <f t="shared" si="19"/>
        <v/>
      </c>
      <c r="X44" s="2" t="str">
        <f t="shared" si="18"/>
        <v/>
      </c>
      <c r="Y44" s="3" t="str">
        <f t="shared" si="18"/>
        <v/>
      </c>
      <c r="Z44" s="4" t="str">
        <f t="shared" si="18"/>
        <v/>
      </c>
      <c r="AA44" s="2" t="str">
        <f t="shared" si="21"/>
        <v/>
      </c>
      <c r="AB44" s="3" t="str">
        <f t="shared" si="21"/>
        <v/>
      </c>
      <c r="AC44" s="3" t="str">
        <f t="shared" si="21"/>
        <v/>
      </c>
      <c r="AD44" s="3" t="str">
        <f t="shared" si="21"/>
        <v/>
      </c>
      <c r="AE44" s="4">
        <f t="shared" si="21"/>
        <v>1</v>
      </c>
    </row>
    <row r="45" spans="1:31" x14ac:dyDescent="0.2">
      <c r="A45">
        <v>36</v>
      </c>
      <c r="B45" s="25"/>
      <c r="C45" s="25"/>
      <c r="D45" s="25"/>
      <c r="E45" s="25"/>
      <c r="F45" s="25"/>
      <c r="G45" s="1" t="str">
        <f t="shared" si="7"/>
        <v/>
      </c>
      <c r="H45" t="e">
        <f>VLOOKUP(G45,dados_de_base!A$32:'dados_de_base'!B$283,2,)</f>
        <v>#N/A</v>
      </c>
      <c r="I45" t="e">
        <f t="shared" si="8"/>
        <v>#N/A</v>
      </c>
      <c r="J45" s="2" t="str">
        <f t="shared" si="16"/>
        <v/>
      </c>
      <c r="K45" s="3" t="str">
        <f t="shared" si="16"/>
        <v/>
      </c>
      <c r="L45" s="3" t="str">
        <f t="shared" si="16"/>
        <v/>
      </c>
      <c r="M45" s="4" t="str">
        <f t="shared" si="16"/>
        <v/>
      </c>
      <c r="N45" s="2" t="str">
        <f t="shared" si="20"/>
        <v/>
      </c>
      <c r="O45" s="3" t="str">
        <f t="shared" si="20"/>
        <v/>
      </c>
      <c r="P45" s="4" t="str">
        <f t="shared" si="20"/>
        <v/>
      </c>
      <c r="Q45" s="2" t="str">
        <f t="shared" si="19"/>
        <v/>
      </c>
      <c r="R45" s="3" t="str">
        <f t="shared" si="19"/>
        <v/>
      </c>
      <c r="S45" s="3" t="str">
        <f t="shared" si="19"/>
        <v/>
      </c>
      <c r="T45" s="3" t="str">
        <f t="shared" si="19"/>
        <v/>
      </c>
      <c r="U45" s="3" t="str">
        <f t="shared" si="19"/>
        <v/>
      </c>
      <c r="V45" s="3" t="str">
        <f t="shared" si="19"/>
        <v/>
      </c>
      <c r="W45" s="4" t="str">
        <f t="shared" si="19"/>
        <v/>
      </c>
      <c r="X45" s="2" t="str">
        <f t="shared" si="18"/>
        <v/>
      </c>
      <c r="Y45" s="3" t="str">
        <f t="shared" si="18"/>
        <v/>
      </c>
      <c r="Z45" s="4" t="str">
        <f t="shared" si="18"/>
        <v/>
      </c>
      <c r="AA45" s="2" t="str">
        <f t="shared" si="21"/>
        <v/>
      </c>
      <c r="AB45" s="3" t="str">
        <f t="shared" si="21"/>
        <v/>
      </c>
      <c r="AC45" s="3" t="str">
        <f t="shared" si="21"/>
        <v/>
      </c>
      <c r="AD45" s="3" t="str">
        <f t="shared" si="21"/>
        <v/>
      </c>
      <c r="AE45" s="4">
        <f t="shared" si="21"/>
        <v>1</v>
      </c>
    </row>
    <row r="46" spans="1:31" x14ac:dyDescent="0.2">
      <c r="A46">
        <v>37</v>
      </c>
      <c r="B46" s="25"/>
      <c r="C46" s="25"/>
      <c r="D46" s="25"/>
      <c r="E46" s="25"/>
      <c r="F46" s="25"/>
      <c r="G46" s="1" t="str">
        <f t="shared" si="7"/>
        <v/>
      </c>
      <c r="H46" t="e">
        <f>VLOOKUP(G46,dados_de_base!A$32:'dados_de_base'!B$283,2,)</f>
        <v>#N/A</v>
      </c>
      <c r="I46" t="e">
        <f t="shared" si="8"/>
        <v>#N/A</v>
      </c>
      <c r="J46" s="2" t="str">
        <f t="shared" si="16"/>
        <v/>
      </c>
      <c r="K46" s="3" t="str">
        <f t="shared" si="16"/>
        <v/>
      </c>
      <c r="L46" s="3" t="str">
        <f t="shared" si="16"/>
        <v/>
      </c>
      <c r="M46" s="4" t="str">
        <f t="shared" si="16"/>
        <v/>
      </c>
      <c r="N46" s="2" t="str">
        <f t="shared" si="20"/>
        <v/>
      </c>
      <c r="O46" s="3" t="str">
        <f t="shared" si="20"/>
        <v/>
      </c>
      <c r="P46" s="4" t="str">
        <f t="shared" si="20"/>
        <v/>
      </c>
      <c r="Q46" s="2" t="str">
        <f t="shared" si="19"/>
        <v/>
      </c>
      <c r="R46" s="3" t="str">
        <f t="shared" si="19"/>
        <v/>
      </c>
      <c r="S46" s="3" t="str">
        <f t="shared" si="19"/>
        <v/>
      </c>
      <c r="T46" s="3" t="str">
        <f t="shared" si="19"/>
        <v/>
      </c>
      <c r="U46" s="3" t="str">
        <f t="shared" si="19"/>
        <v/>
      </c>
      <c r="V46" s="3" t="str">
        <f t="shared" si="19"/>
        <v/>
      </c>
      <c r="W46" s="4" t="str">
        <f t="shared" si="19"/>
        <v/>
      </c>
      <c r="X46" s="2" t="str">
        <f t="shared" si="18"/>
        <v/>
      </c>
      <c r="Y46" s="3" t="str">
        <f t="shared" si="18"/>
        <v/>
      </c>
      <c r="Z46" s="4" t="str">
        <f t="shared" si="18"/>
        <v/>
      </c>
      <c r="AA46" s="2" t="str">
        <f t="shared" si="21"/>
        <v/>
      </c>
      <c r="AB46" s="3" t="str">
        <f t="shared" si="21"/>
        <v/>
      </c>
      <c r="AC46" s="3" t="str">
        <f t="shared" si="21"/>
        <v/>
      </c>
      <c r="AD46" s="3" t="str">
        <f t="shared" si="21"/>
        <v/>
      </c>
      <c r="AE46" s="4">
        <f t="shared" si="21"/>
        <v>1</v>
      </c>
    </row>
    <row r="47" spans="1:31" x14ac:dyDescent="0.2">
      <c r="A47">
        <v>38</v>
      </c>
      <c r="B47" s="25"/>
      <c r="C47" s="25"/>
      <c r="D47" s="25"/>
      <c r="E47" s="25"/>
      <c r="F47" s="25"/>
      <c r="G47" s="1" t="str">
        <f t="shared" si="7"/>
        <v/>
      </c>
      <c r="H47" t="e">
        <f>VLOOKUP(G47,dados_de_base!A$32:'dados_de_base'!B$283,2,)</f>
        <v>#N/A</v>
      </c>
      <c r="I47" t="e">
        <f t="shared" si="8"/>
        <v>#N/A</v>
      </c>
      <c r="J47" s="2" t="str">
        <f t="shared" si="16"/>
        <v/>
      </c>
      <c r="K47" s="3" t="str">
        <f t="shared" si="16"/>
        <v/>
      </c>
      <c r="L47" s="3" t="str">
        <f t="shared" si="16"/>
        <v/>
      </c>
      <c r="M47" s="4" t="str">
        <f t="shared" si="16"/>
        <v/>
      </c>
      <c r="N47" s="2" t="str">
        <f t="shared" si="20"/>
        <v/>
      </c>
      <c r="O47" s="3" t="str">
        <f t="shared" si="20"/>
        <v/>
      </c>
      <c r="P47" s="4" t="str">
        <f t="shared" si="20"/>
        <v/>
      </c>
      <c r="Q47" s="2" t="str">
        <f t="shared" si="19"/>
        <v/>
      </c>
      <c r="R47" s="3" t="str">
        <f t="shared" si="19"/>
        <v/>
      </c>
      <c r="S47" s="3" t="str">
        <f t="shared" si="19"/>
        <v/>
      </c>
      <c r="T47" s="3" t="str">
        <f t="shared" si="19"/>
        <v/>
      </c>
      <c r="U47" s="3" t="str">
        <f t="shared" si="19"/>
        <v/>
      </c>
      <c r="V47" s="3" t="str">
        <f t="shared" si="19"/>
        <v/>
      </c>
      <c r="W47" s="4" t="str">
        <f t="shared" si="19"/>
        <v/>
      </c>
      <c r="X47" s="2" t="str">
        <f t="shared" si="18"/>
        <v/>
      </c>
      <c r="Y47" s="3" t="str">
        <f t="shared" si="18"/>
        <v/>
      </c>
      <c r="Z47" s="4" t="str">
        <f t="shared" si="18"/>
        <v/>
      </c>
      <c r="AA47" s="2" t="str">
        <f t="shared" si="21"/>
        <v/>
      </c>
      <c r="AB47" s="3" t="str">
        <f t="shared" si="21"/>
        <v/>
      </c>
      <c r="AC47" s="3" t="str">
        <f t="shared" si="21"/>
        <v/>
      </c>
      <c r="AD47" s="3" t="str">
        <f t="shared" si="21"/>
        <v/>
      </c>
      <c r="AE47" s="4">
        <f t="shared" si="21"/>
        <v>1</v>
      </c>
    </row>
    <row r="48" spans="1:31" x14ac:dyDescent="0.2">
      <c r="A48">
        <v>39</v>
      </c>
      <c r="B48" s="25"/>
      <c r="C48" s="25"/>
      <c r="D48" s="25"/>
      <c r="E48" s="25"/>
      <c r="F48" s="25"/>
      <c r="G48" s="1" t="str">
        <f t="shared" si="7"/>
        <v/>
      </c>
      <c r="H48" t="e">
        <f>VLOOKUP(G48,dados_de_base!A$32:'dados_de_base'!B$283,2,)</f>
        <v>#N/A</v>
      </c>
      <c r="I48" t="e">
        <f t="shared" si="8"/>
        <v>#N/A</v>
      </c>
      <c r="J48" s="2" t="str">
        <f t="shared" si="16"/>
        <v/>
      </c>
      <c r="K48" s="3" t="str">
        <f t="shared" si="16"/>
        <v/>
      </c>
      <c r="L48" s="3" t="str">
        <f t="shared" si="16"/>
        <v/>
      </c>
      <c r="M48" s="4" t="str">
        <f t="shared" si="16"/>
        <v/>
      </c>
      <c r="N48" s="2" t="str">
        <f t="shared" si="20"/>
        <v/>
      </c>
      <c r="O48" s="3" t="str">
        <f t="shared" si="20"/>
        <v/>
      </c>
      <c r="P48" s="4" t="str">
        <f t="shared" si="20"/>
        <v/>
      </c>
      <c r="Q48" s="2" t="str">
        <f t="shared" si="19"/>
        <v/>
      </c>
      <c r="R48" s="3" t="str">
        <f t="shared" si="19"/>
        <v/>
      </c>
      <c r="S48" s="3" t="str">
        <f t="shared" si="19"/>
        <v/>
      </c>
      <c r="T48" s="3" t="str">
        <f t="shared" si="19"/>
        <v/>
      </c>
      <c r="U48" s="3" t="str">
        <f t="shared" si="19"/>
        <v/>
      </c>
      <c r="V48" s="3" t="str">
        <f t="shared" si="19"/>
        <v/>
      </c>
      <c r="W48" s="4" t="str">
        <f t="shared" si="19"/>
        <v/>
      </c>
      <c r="X48" s="2" t="str">
        <f t="shared" si="18"/>
        <v/>
      </c>
      <c r="Y48" s="3" t="str">
        <f t="shared" si="18"/>
        <v/>
      </c>
      <c r="Z48" s="4" t="str">
        <f t="shared" si="18"/>
        <v/>
      </c>
      <c r="AA48" s="2" t="str">
        <f t="shared" si="21"/>
        <v/>
      </c>
      <c r="AB48" s="3" t="str">
        <f t="shared" si="21"/>
        <v/>
      </c>
      <c r="AC48" s="3" t="str">
        <f t="shared" si="21"/>
        <v/>
      </c>
      <c r="AD48" s="3" t="str">
        <f t="shared" si="21"/>
        <v/>
      </c>
      <c r="AE48" s="4">
        <f t="shared" si="21"/>
        <v>1</v>
      </c>
    </row>
    <row r="49" spans="1:31" x14ac:dyDescent="0.2">
      <c r="A49">
        <v>40</v>
      </c>
      <c r="B49" s="25"/>
      <c r="C49" s="25"/>
      <c r="D49" s="25"/>
      <c r="E49" s="25"/>
      <c r="F49" s="25"/>
      <c r="G49" s="1" t="str">
        <f t="shared" si="7"/>
        <v/>
      </c>
      <c r="H49" t="e">
        <f>VLOOKUP(G49,dados_de_base!A$32:'dados_de_base'!B$283,2,)</f>
        <v>#N/A</v>
      </c>
      <c r="I49" t="e">
        <f t="shared" si="8"/>
        <v>#N/A</v>
      </c>
      <c r="J49" s="2" t="str">
        <f t="shared" si="16"/>
        <v/>
      </c>
      <c r="K49" s="3" t="str">
        <f t="shared" si="16"/>
        <v/>
      </c>
      <c r="L49" s="3" t="str">
        <f t="shared" si="16"/>
        <v/>
      </c>
      <c r="M49" s="4" t="str">
        <f t="shared" si="16"/>
        <v/>
      </c>
      <c r="N49" s="2" t="str">
        <f t="shared" si="20"/>
        <v/>
      </c>
      <c r="O49" s="3" t="str">
        <f t="shared" si="20"/>
        <v/>
      </c>
      <c r="P49" s="4" t="str">
        <f t="shared" si="20"/>
        <v/>
      </c>
      <c r="Q49" s="2" t="str">
        <f t="shared" si="19"/>
        <v/>
      </c>
      <c r="R49" s="3" t="str">
        <f t="shared" si="19"/>
        <v/>
      </c>
      <c r="S49" s="3" t="str">
        <f t="shared" si="19"/>
        <v/>
      </c>
      <c r="T49" s="3" t="str">
        <f t="shared" si="19"/>
        <v/>
      </c>
      <c r="U49" s="3" t="str">
        <f t="shared" si="19"/>
        <v/>
      </c>
      <c r="V49" s="3" t="str">
        <f t="shared" si="19"/>
        <v/>
      </c>
      <c r="W49" s="4" t="str">
        <f t="shared" si="19"/>
        <v/>
      </c>
      <c r="X49" s="2" t="str">
        <f t="shared" si="18"/>
        <v/>
      </c>
      <c r="Y49" s="3" t="str">
        <f t="shared" si="18"/>
        <v/>
      </c>
      <c r="Z49" s="4" t="str">
        <f t="shared" si="18"/>
        <v/>
      </c>
      <c r="AA49" s="2" t="str">
        <f t="shared" si="21"/>
        <v/>
      </c>
      <c r="AB49" s="3" t="str">
        <f t="shared" si="21"/>
        <v/>
      </c>
      <c r="AC49" s="3" t="str">
        <f t="shared" si="21"/>
        <v/>
      </c>
      <c r="AD49" s="3" t="str">
        <f t="shared" si="21"/>
        <v/>
      </c>
      <c r="AE49" s="4">
        <f t="shared" si="21"/>
        <v>1</v>
      </c>
    </row>
    <row r="50" spans="1:31" x14ac:dyDescent="0.2">
      <c r="A50">
        <v>41</v>
      </c>
      <c r="B50" s="25"/>
      <c r="C50" s="25"/>
      <c r="D50" s="25"/>
      <c r="E50" s="25"/>
      <c r="F50" s="25"/>
      <c r="G50" s="1" t="str">
        <f t="shared" si="7"/>
        <v/>
      </c>
      <c r="H50" t="e">
        <f>VLOOKUP(G50,dados_de_base!A$32:'dados_de_base'!B$283,2,)</f>
        <v>#N/A</v>
      </c>
      <c r="I50" t="e">
        <f t="shared" si="8"/>
        <v>#N/A</v>
      </c>
      <c r="J50" s="2" t="str">
        <f t="shared" ref="J50:M69" si="22">IF($B50=J$3,1,"")</f>
        <v/>
      </c>
      <c r="K50" s="3" t="str">
        <f t="shared" si="22"/>
        <v/>
      </c>
      <c r="L50" s="3" t="str">
        <f t="shared" si="22"/>
        <v/>
      </c>
      <c r="M50" s="4" t="str">
        <f t="shared" si="22"/>
        <v/>
      </c>
      <c r="N50" s="2" t="str">
        <f t="shared" si="20"/>
        <v/>
      </c>
      <c r="O50" s="3" t="str">
        <f t="shared" si="20"/>
        <v/>
      </c>
      <c r="P50" s="4" t="str">
        <f t="shared" si="20"/>
        <v/>
      </c>
      <c r="Q50" s="2" t="str">
        <f t="shared" ref="Q50:W59" si="23">IF($D50=Q$3,1,"")</f>
        <v/>
      </c>
      <c r="R50" s="3" t="str">
        <f t="shared" si="23"/>
        <v/>
      </c>
      <c r="S50" s="3" t="str">
        <f t="shared" si="23"/>
        <v/>
      </c>
      <c r="T50" s="3" t="str">
        <f t="shared" si="23"/>
        <v/>
      </c>
      <c r="U50" s="3" t="str">
        <f t="shared" si="23"/>
        <v/>
      </c>
      <c r="V50" s="3" t="str">
        <f t="shared" si="23"/>
        <v/>
      </c>
      <c r="W50" s="4" t="str">
        <f t="shared" si="23"/>
        <v/>
      </c>
      <c r="X50" s="2" t="str">
        <f t="shared" ref="X50:Z69" si="24">IF($E50=X$3,1,"")</f>
        <v/>
      </c>
      <c r="Y50" s="3" t="str">
        <f t="shared" si="24"/>
        <v/>
      </c>
      <c r="Z50" s="4" t="str">
        <f t="shared" si="24"/>
        <v/>
      </c>
      <c r="AA50" s="2" t="str">
        <f t="shared" si="21"/>
        <v/>
      </c>
      <c r="AB50" s="3" t="str">
        <f t="shared" si="21"/>
        <v/>
      </c>
      <c r="AC50" s="3" t="str">
        <f t="shared" si="21"/>
        <v/>
      </c>
      <c r="AD50" s="3" t="str">
        <f t="shared" si="21"/>
        <v/>
      </c>
      <c r="AE50" s="4">
        <f t="shared" si="21"/>
        <v>1</v>
      </c>
    </row>
    <row r="51" spans="1:31" x14ac:dyDescent="0.2">
      <c r="A51">
        <v>42</v>
      </c>
      <c r="B51" s="25"/>
      <c r="C51" s="25"/>
      <c r="D51" s="25"/>
      <c r="E51" s="25"/>
      <c r="F51" s="25"/>
      <c r="G51" s="1" t="str">
        <f t="shared" si="7"/>
        <v/>
      </c>
      <c r="H51" t="e">
        <f>VLOOKUP(G51,dados_de_base!A$32:'dados_de_base'!B$283,2,)</f>
        <v>#N/A</v>
      </c>
      <c r="I51" t="e">
        <f t="shared" si="8"/>
        <v>#N/A</v>
      </c>
      <c r="J51" s="2" t="str">
        <f t="shared" si="22"/>
        <v/>
      </c>
      <c r="K51" s="3" t="str">
        <f t="shared" si="22"/>
        <v/>
      </c>
      <c r="L51" s="3" t="str">
        <f t="shared" si="22"/>
        <v/>
      </c>
      <c r="M51" s="4" t="str">
        <f t="shared" si="22"/>
        <v/>
      </c>
      <c r="N51" s="2" t="str">
        <f t="shared" si="20"/>
        <v/>
      </c>
      <c r="O51" s="3" t="str">
        <f t="shared" si="20"/>
        <v/>
      </c>
      <c r="P51" s="4" t="str">
        <f t="shared" si="20"/>
        <v/>
      </c>
      <c r="Q51" s="2" t="str">
        <f t="shared" si="23"/>
        <v/>
      </c>
      <c r="R51" s="3" t="str">
        <f t="shared" si="23"/>
        <v/>
      </c>
      <c r="S51" s="3" t="str">
        <f t="shared" si="23"/>
        <v/>
      </c>
      <c r="T51" s="3" t="str">
        <f t="shared" si="23"/>
        <v/>
      </c>
      <c r="U51" s="3" t="str">
        <f t="shared" si="23"/>
        <v/>
      </c>
      <c r="V51" s="3" t="str">
        <f t="shared" si="23"/>
        <v/>
      </c>
      <c r="W51" s="4" t="str">
        <f t="shared" si="23"/>
        <v/>
      </c>
      <c r="X51" s="2" t="str">
        <f t="shared" si="24"/>
        <v/>
      </c>
      <c r="Y51" s="3" t="str">
        <f t="shared" si="24"/>
        <v/>
      </c>
      <c r="Z51" s="4" t="str">
        <f t="shared" si="24"/>
        <v/>
      </c>
      <c r="AA51" s="2" t="str">
        <f t="shared" si="21"/>
        <v/>
      </c>
      <c r="AB51" s="3" t="str">
        <f t="shared" si="21"/>
        <v/>
      </c>
      <c r="AC51" s="3" t="str">
        <f t="shared" si="21"/>
        <v/>
      </c>
      <c r="AD51" s="3" t="str">
        <f t="shared" si="21"/>
        <v/>
      </c>
      <c r="AE51" s="4">
        <f t="shared" si="21"/>
        <v>1</v>
      </c>
    </row>
    <row r="52" spans="1:31" x14ac:dyDescent="0.2">
      <c r="A52">
        <v>43</v>
      </c>
      <c r="B52" s="25"/>
      <c r="C52" s="25"/>
      <c r="D52" s="25"/>
      <c r="E52" s="25"/>
      <c r="F52" s="25"/>
      <c r="G52" s="1" t="str">
        <f t="shared" si="7"/>
        <v/>
      </c>
      <c r="H52" t="e">
        <f>VLOOKUP(G52,dados_de_base!A$32:'dados_de_base'!B$283,2,)</f>
        <v>#N/A</v>
      </c>
      <c r="I52" t="e">
        <f t="shared" si="8"/>
        <v>#N/A</v>
      </c>
      <c r="J52" s="2" t="str">
        <f t="shared" si="22"/>
        <v/>
      </c>
      <c r="K52" s="3" t="str">
        <f t="shared" si="22"/>
        <v/>
      </c>
      <c r="L52" s="3" t="str">
        <f t="shared" si="22"/>
        <v/>
      </c>
      <c r="M52" s="4" t="str">
        <f t="shared" si="22"/>
        <v/>
      </c>
      <c r="N52" s="2" t="str">
        <f t="shared" si="20"/>
        <v/>
      </c>
      <c r="O52" s="3" t="str">
        <f t="shared" si="20"/>
        <v/>
      </c>
      <c r="P52" s="4" t="str">
        <f t="shared" si="20"/>
        <v/>
      </c>
      <c r="Q52" s="2" t="str">
        <f t="shared" si="23"/>
        <v/>
      </c>
      <c r="R52" s="3" t="str">
        <f t="shared" si="23"/>
        <v/>
      </c>
      <c r="S52" s="3" t="str">
        <f t="shared" si="23"/>
        <v/>
      </c>
      <c r="T52" s="3" t="str">
        <f t="shared" si="23"/>
        <v/>
      </c>
      <c r="U52" s="3" t="str">
        <f t="shared" si="23"/>
        <v/>
      </c>
      <c r="V52" s="3" t="str">
        <f t="shared" si="23"/>
        <v/>
      </c>
      <c r="W52" s="4" t="str">
        <f t="shared" si="23"/>
        <v/>
      </c>
      <c r="X52" s="2" t="str">
        <f t="shared" si="24"/>
        <v/>
      </c>
      <c r="Y52" s="3" t="str">
        <f t="shared" si="24"/>
        <v/>
      </c>
      <c r="Z52" s="4" t="str">
        <f t="shared" si="24"/>
        <v/>
      </c>
      <c r="AA52" s="2" t="str">
        <f t="shared" si="21"/>
        <v/>
      </c>
      <c r="AB52" s="3" t="str">
        <f t="shared" si="21"/>
        <v/>
      </c>
      <c r="AC52" s="3" t="str">
        <f t="shared" si="21"/>
        <v/>
      </c>
      <c r="AD52" s="3" t="str">
        <f t="shared" si="21"/>
        <v/>
      </c>
      <c r="AE52" s="4">
        <f t="shared" si="21"/>
        <v>1</v>
      </c>
    </row>
    <row r="53" spans="1:31" x14ac:dyDescent="0.2">
      <c r="A53">
        <v>44</v>
      </c>
      <c r="B53" s="25"/>
      <c r="C53" s="25"/>
      <c r="D53" s="25"/>
      <c r="E53" s="25"/>
      <c r="F53" s="25"/>
      <c r="G53" s="1" t="str">
        <f t="shared" si="7"/>
        <v/>
      </c>
      <c r="H53" t="e">
        <f>VLOOKUP(G53,dados_de_base!A$32:'dados_de_base'!B$283,2,)</f>
        <v>#N/A</v>
      </c>
      <c r="I53" t="e">
        <f t="shared" si="8"/>
        <v>#N/A</v>
      </c>
      <c r="J53" s="2" t="str">
        <f t="shared" si="22"/>
        <v/>
      </c>
      <c r="K53" s="3" t="str">
        <f t="shared" si="22"/>
        <v/>
      </c>
      <c r="L53" s="3" t="str">
        <f t="shared" si="22"/>
        <v/>
      </c>
      <c r="M53" s="4" t="str">
        <f t="shared" si="22"/>
        <v/>
      </c>
      <c r="N53" s="2" t="str">
        <f t="shared" si="20"/>
        <v/>
      </c>
      <c r="O53" s="3" t="str">
        <f t="shared" si="20"/>
        <v/>
      </c>
      <c r="P53" s="4" t="str">
        <f t="shared" si="20"/>
        <v/>
      </c>
      <c r="Q53" s="2" t="str">
        <f t="shared" si="23"/>
        <v/>
      </c>
      <c r="R53" s="3" t="str">
        <f t="shared" si="23"/>
        <v/>
      </c>
      <c r="S53" s="3" t="str">
        <f t="shared" si="23"/>
        <v/>
      </c>
      <c r="T53" s="3" t="str">
        <f t="shared" si="23"/>
        <v/>
      </c>
      <c r="U53" s="3" t="str">
        <f t="shared" si="23"/>
        <v/>
      </c>
      <c r="V53" s="3" t="str">
        <f t="shared" si="23"/>
        <v/>
      </c>
      <c r="W53" s="4" t="str">
        <f t="shared" si="23"/>
        <v/>
      </c>
      <c r="X53" s="2" t="str">
        <f t="shared" si="24"/>
        <v/>
      </c>
      <c r="Y53" s="3" t="str">
        <f t="shared" si="24"/>
        <v/>
      </c>
      <c r="Z53" s="4" t="str">
        <f t="shared" si="24"/>
        <v/>
      </c>
      <c r="AA53" s="2" t="str">
        <f t="shared" si="21"/>
        <v/>
      </c>
      <c r="AB53" s="3" t="str">
        <f t="shared" si="21"/>
        <v/>
      </c>
      <c r="AC53" s="3" t="str">
        <f t="shared" si="21"/>
        <v/>
      </c>
      <c r="AD53" s="3" t="str">
        <f t="shared" si="21"/>
        <v/>
      </c>
      <c r="AE53" s="4">
        <f t="shared" si="21"/>
        <v>1</v>
      </c>
    </row>
    <row r="54" spans="1:31" x14ac:dyDescent="0.2">
      <c r="A54">
        <v>45</v>
      </c>
      <c r="B54" s="25"/>
      <c r="C54" s="25"/>
      <c r="D54" s="25"/>
      <c r="E54" s="25"/>
      <c r="F54" s="25"/>
      <c r="G54" s="1" t="str">
        <f t="shared" si="7"/>
        <v/>
      </c>
      <c r="H54" t="e">
        <f>VLOOKUP(G54,dados_de_base!A$32:'dados_de_base'!B$283,2,)</f>
        <v>#N/A</v>
      </c>
      <c r="I54" t="e">
        <f t="shared" si="8"/>
        <v>#N/A</v>
      </c>
      <c r="J54" s="2" t="str">
        <f t="shared" si="22"/>
        <v/>
      </c>
      <c r="K54" s="3" t="str">
        <f t="shared" si="22"/>
        <v/>
      </c>
      <c r="L54" s="3" t="str">
        <f t="shared" si="22"/>
        <v/>
      </c>
      <c r="M54" s="4" t="str">
        <f t="shared" si="22"/>
        <v/>
      </c>
      <c r="N54" s="2" t="str">
        <f t="shared" si="20"/>
        <v/>
      </c>
      <c r="O54" s="3" t="str">
        <f t="shared" si="20"/>
        <v/>
      </c>
      <c r="P54" s="4" t="str">
        <f t="shared" si="20"/>
        <v/>
      </c>
      <c r="Q54" s="2" t="str">
        <f t="shared" si="23"/>
        <v/>
      </c>
      <c r="R54" s="3" t="str">
        <f t="shared" si="23"/>
        <v/>
      </c>
      <c r="S54" s="3" t="str">
        <f t="shared" si="23"/>
        <v/>
      </c>
      <c r="T54" s="3" t="str">
        <f t="shared" si="23"/>
        <v/>
      </c>
      <c r="U54" s="3" t="str">
        <f t="shared" si="23"/>
        <v/>
      </c>
      <c r="V54" s="3" t="str">
        <f t="shared" si="23"/>
        <v/>
      </c>
      <c r="W54" s="4" t="str">
        <f t="shared" si="23"/>
        <v/>
      </c>
      <c r="X54" s="2" t="str">
        <f t="shared" si="24"/>
        <v/>
      </c>
      <c r="Y54" s="3" t="str">
        <f t="shared" si="24"/>
        <v/>
      </c>
      <c r="Z54" s="4" t="str">
        <f t="shared" si="24"/>
        <v/>
      </c>
      <c r="AA54" s="2" t="str">
        <f t="shared" si="21"/>
        <v/>
      </c>
      <c r="AB54" s="3" t="str">
        <f t="shared" si="21"/>
        <v/>
      </c>
      <c r="AC54" s="3" t="str">
        <f t="shared" si="21"/>
        <v/>
      </c>
      <c r="AD54" s="3" t="str">
        <f t="shared" si="21"/>
        <v/>
      </c>
      <c r="AE54" s="4">
        <f t="shared" si="21"/>
        <v>1</v>
      </c>
    </row>
    <row r="55" spans="1:31" x14ac:dyDescent="0.2">
      <c r="A55">
        <v>46</v>
      </c>
      <c r="B55" s="25"/>
      <c r="C55" s="25"/>
      <c r="D55" s="25"/>
      <c r="E55" s="25"/>
      <c r="F55" s="25"/>
      <c r="G55" s="1" t="str">
        <f t="shared" si="7"/>
        <v/>
      </c>
      <c r="H55" t="e">
        <f>VLOOKUP(G55,dados_de_base!A$32:'dados_de_base'!B$283,2,)</f>
        <v>#N/A</v>
      </c>
      <c r="I55" t="e">
        <f t="shared" si="8"/>
        <v>#N/A</v>
      </c>
      <c r="J55" s="2" t="str">
        <f t="shared" si="22"/>
        <v/>
      </c>
      <c r="K55" s="3" t="str">
        <f t="shared" si="22"/>
        <v/>
      </c>
      <c r="L55" s="3" t="str">
        <f t="shared" si="22"/>
        <v/>
      </c>
      <c r="M55" s="4" t="str">
        <f t="shared" si="22"/>
        <v/>
      </c>
      <c r="N55" s="2" t="str">
        <f t="shared" si="20"/>
        <v/>
      </c>
      <c r="O55" s="3" t="str">
        <f t="shared" si="20"/>
        <v/>
      </c>
      <c r="P55" s="4" t="str">
        <f t="shared" si="20"/>
        <v/>
      </c>
      <c r="Q55" s="2" t="str">
        <f t="shared" si="23"/>
        <v/>
      </c>
      <c r="R55" s="3" t="str">
        <f t="shared" si="23"/>
        <v/>
      </c>
      <c r="S55" s="3" t="str">
        <f t="shared" si="23"/>
        <v/>
      </c>
      <c r="T55" s="3" t="str">
        <f t="shared" si="23"/>
        <v/>
      </c>
      <c r="U55" s="3" t="str">
        <f t="shared" si="23"/>
        <v/>
      </c>
      <c r="V55" s="3" t="str">
        <f t="shared" si="23"/>
        <v/>
      </c>
      <c r="W55" s="4" t="str">
        <f t="shared" si="23"/>
        <v/>
      </c>
      <c r="X55" s="2" t="str">
        <f t="shared" si="24"/>
        <v/>
      </c>
      <c r="Y55" s="3" t="str">
        <f t="shared" si="24"/>
        <v/>
      </c>
      <c r="Z55" s="4" t="str">
        <f t="shared" si="24"/>
        <v/>
      </c>
      <c r="AA55" s="2" t="str">
        <f t="shared" si="21"/>
        <v/>
      </c>
      <c r="AB55" s="3" t="str">
        <f t="shared" si="21"/>
        <v/>
      </c>
      <c r="AC55" s="3" t="str">
        <f t="shared" si="21"/>
        <v/>
      </c>
      <c r="AD55" s="3" t="str">
        <f t="shared" si="21"/>
        <v/>
      </c>
      <c r="AE55" s="4">
        <f t="shared" si="21"/>
        <v>1</v>
      </c>
    </row>
    <row r="56" spans="1:31" x14ac:dyDescent="0.2">
      <c r="A56">
        <v>47</v>
      </c>
      <c r="B56" s="25"/>
      <c r="C56" s="25"/>
      <c r="D56" s="25"/>
      <c r="E56" s="25"/>
      <c r="F56" s="25"/>
      <c r="G56" s="1" t="str">
        <f t="shared" si="7"/>
        <v/>
      </c>
      <c r="H56" t="e">
        <f>VLOOKUP(G56,dados_de_base!A$32:'dados_de_base'!B$283,2,)</f>
        <v>#N/A</v>
      </c>
      <c r="I56" t="e">
        <f t="shared" si="8"/>
        <v>#N/A</v>
      </c>
      <c r="J56" s="2" t="str">
        <f t="shared" si="22"/>
        <v/>
      </c>
      <c r="K56" s="3" t="str">
        <f t="shared" si="22"/>
        <v/>
      </c>
      <c r="L56" s="3" t="str">
        <f t="shared" si="22"/>
        <v/>
      </c>
      <c r="M56" s="4" t="str">
        <f t="shared" si="22"/>
        <v/>
      </c>
      <c r="N56" s="2" t="str">
        <f t="shared" si="20"/>
        <v/>
      </c>
      <c r="O56" s="3" t="str">
        <f t="shared" si="20"/>
        <v/>
      </c>
      <c r="P56" s="4" t="str">
        <f t="shared" si="20"/>
        <v/>
      </c>
      <c r="Q56" s="2" t="str">
        <f t="shared" si="23"/>
        <v/>
      </c>
      <c r="R56" s="3" t="str">
        <f t="shared" si="23"/>
        <v/>
      </c>
      <c r="S56" s="3" t="str">
        <f t="shared" si="23"/>
        <v/>
      </c>
      <c r="T56" s="3" t="str">
        <f t="shared" si="23"/>
        <v/>
      </c>
      <c r="U56" s="3" t="str">
        <f t="shared" si="23"/>
        <v/>
      </c>
      <c r="V56" s="3" t="str">
        <f t="shared" si="23"/>
        <v/>
      </c>
      <c r="W56" s="4" t="str">
        <f t="shared" si="23"/>
        <v/>
      </c>
      <c r="X56" s="2" t="str">
        <f t="shared" si="24"/>
        <v/>
      </c>
      <c r="Y56" s="3" t="str">
        <f t="shared" si="24"/>
        <v/>
      </c>
      <c r="Z56" s="4" t="str">
        <f t="shared" si="24"/>
        <v/>
      </c>
      <c r="AA56" s="2" t="str">
        <f t="shared" si="21"/>
        <v/>
      </c>
      <c r="AB56" s="3" t="str">
        <f t="shared" si="21"/>
        <v/>
      </c>
      <c r="AC56" s="3" t="str">
        <f t="shared" si="21"/>
        <v/>
      </c>
      <c r="AD56" s="3" t="str">
        <f t="shared" si="21"/>
        <v/>
      </c>
      <c r="AE56" s="4">
        <f t="shared" si="21"/>
        <v>1</v>
      </c>
    </row>
    <row r="57" spans="1:31" x14ac:dyDescent="0.2">
      <c r="A57">
        <v>48</v>
      </c>
      <c r="B57" s="25"/>
      <c r="C57" s="25"/>
      <c r="D57" s="25"/>
      <c r="E57" s="25"/>
      <c r="F57" s="25"/>
      <c r="G57" s="1" t="str">
        <f t="shared" si="7"/>
        <v/>
      </c>
      <c r="H57" t="e">
        <f>VLOOKUP(G57,dados_de_base!A$32:'dados_de_base'!B$283,2,)</f>
        <v>#N/A</v>
      </c>
      <c r="I57" t="e">
        <f t="shared" si="8"/>
        <v>#N/A</v>
      </c>
      <c r="J57" s="2" t="str">
        <f t="shared" si="22"/>
        <v/>
      </c>
      <c r="K57" s="3" t="str">
        <f t="shared" si="22"/>
        <v/>
      </c>
      <c r="L57" s="3" t="str">
        <f t="shared" si="22"/>
        <v/>
      </c>
      <c r="M57" s="4" t="str">
        <f t="shared" si="22"/>
        <v/>
      </c>
      <c r="N57" s="2" t="str">
        <f t="shared" si="20"/>
        <v/>
      </c>
      <c r="O57" s="3" t="str">
        <f t="shared" si="20"/>
        <v/>
      </c>
      <c r="P57" s="4" t="str">
        <f t="shared" si="20"/>
        <v/>
      </c>
      <c r="Q57" s="2" t="str">
        <f t="shared" si="23"/>
        <v/>
      </c>
      <c r="R57" s="3" t="str">
        <f t="shared" si="23"/>
        <v/>
      </c>
      <c r="S57" s="3" t="str">
        <f t="shared" si="23"/>
        <v/>
      </c>
      <c r="T57" s="3" t="str">
        <f t="shared" si="23"/>
        <v/>
      </c>
      <c r="U57" s="3" t="str">
        <f t="shared" si="23"/>
        <v/>
      </c>
      <c r="V57" s="3" t="str">
        <f t="shared" si="23"/>
        <v/>
      </c>
      <c r="W57" s="4" t="str">
        <f t="shared" si="23"/>
        <v/>
      </c>
      <c r="X57" s="2" t="str">
        <f t="shared" si="24"/>
        <v/>
      </c>
      <c r="Y57" s="3" t="str">
        <f t="shared" si="24"/>
        <v/>
      </c>
      <c r="Z57" s="4" t="str">
        <f t="shared" si="24"/>
        <v/>
      </c>
      <c r="AA57" s="2" t="str">
        <f t="shared" si="21"/>
        <v/>
      </c>
      <c r="AB57" s="3" t="str">
        <f t="shared" si="21"/>
        <v/>
      </c>
      <c r="AC57" s="3" t="str">
        <f t="shared" si="21"/>
        <v/>
      </c>
      <c r="AD57" s="3" t="str">
        <f t="shared" si="21"/>
        <v/>
      </c>
      <c r="AE57" s="4">
        <f t="shared" si="21"/>
        <v>1</v>
      </c>
    </row>
    <row r="58" spans="1:31" x14ac:dyDescent="0.2">
      <c r="A58">
        <v>49</v>
      </c>
      <c r="B58" s="25"/>
      <c r="C58" s="25"/>
      <c r="D58" s="25"/>
      <c r="E58" s="25"/>
      <c r="F58" s="25"/>
      <c r="G58" s="1" t="str">
        <f t="shared" si="7"/>
        <v/>
      </c>
      <c r="H58" t="e">
        <f>VLOOKUP(G58,dados_de_base!A$32:'dados_de_base'!B$283,2,)</f>
        <v>#N/A</v>
      </c>
      <c r="I58" t="e">
        <f t="shared" si="8"/>
        <v>#N/A</v>
      </c>
      <c r="J58" s="2" t="str">
        <f t="shared" si="22"/>
        <v/>
      </c>
      <c r="K58" s="3" t="str">
        <f t="shared" si="22"/>
        <v/>
      </c>
      <c r="L58" s="3" t="str">
        <f t="shared" si="22"/>
        <v/>
      </c>
      <c r="M58" s="4" t="str">
        <f t="shared" si="22"/>
        <v/>
      </c>
      <c r="N58" s="2" t="str">
        <f t="shared" si="20"/>
        <v/>
      </c>
      <c r="O58" s="3" t="str">
        <f t="shared" si="20"/>
        <v/>
      </c>
      <c r="P58" s="4" t="str">
        <f t="shared" si="20"/>
        <v/>
      </c>
      <c r="Q58" s="2" t="str">
        <f t="shared" si="23"/>
        <v/>
      </c>
      <c r="R58" s="3" t="str">
        <f t="shared" si="23"/>
        <v/>
      </c>
      <c r="S58" s="3" t="str">
        <f t="shared" si="23"/>
        <v/>
      </c>
      <c r="T58" s="3" t="str">
        <f t="shared" si="23"/>
        <v/>
      </c>
      <c r="U58" s="3" t="str">
        <f t="shared" si="23"/>
        <v/>
      </c>
      <c r="V58" s="3" t="str">
        <f t="shared" si="23"/>
        <v/>
      </c>
      <c r="W58" s="4" t="str">
        <f t="shared" si="23"/>
        <v/>
      </c>
      <c r="X58" s="2" t="str">
        <f t="shared" si="24"/>
        <v/>
      </c>
      <c r="Y58" s="3" t="str">
        <f t="shared" si="24"/>
        <v/>
      </c>
      <c r="Z58" s="4" t="str">
        <f t="shared" si="24"/>
        <v/>
      </c>
      <c r="AA58" s="2" t="str">
        <f t="shared" si="21"/>
        <v/>
      </c>
      <c r="AB58" s="3" t="str">
        <f t="shared" si="21"/>
        <v/>
      </c>
      <c r="AC58" s="3" t="str">
        <f t="shared" si="21"/>
        <v/>
      </c>
      <c r="AD58" s="3" t="str">
        <f t="shared" si="21"/>
        <v/>
      </c>
      <c r="AE58" s="4">
        <f t="shared" si="21"/>
        <v>1</v>
      </c>
    </row>
    <row r="59" spans="1:31" x14ac:dyDescent="0.2">
      <c r="A59">
        <v>50</v>
      </c>
      <c r="B59" s="25"/>
      <c r="C59" s="25"/>
      <c r="D59" s="25"/>
      <c r="E59" s="25"/>
      <c r="F59" s="25"/>
      <c r="G59" s="1" t="str">
        <f t="shared" si="7"/>
        <v/>
      </c>
      <c r="H59" t="e">
        <f>VLOOKUP(G59,dados_de_base!A$32:'dados_de_base'!B$283,2,)</f>
        <v>#N/A</v>
      </c>
      <c r="I59" t="e">
        <f t="shared" si="8"/>
        <v>#N/A</v>
      </c>
      <c r="J59" s="2" t="str">
        <f t="shared" si="22"/>
        <v/>
      </c>
      <c r="K59" s="3" t="str">
        <f t="shared" si="22"/>
        <v/>
      </c>
      <c r="L59" s="3" t="str">
        <f t="shared" si="22"/>
        <v/>
      </c>
      <c r="M59" s="4" t="str">
        <f t="shared" si="22"/>
        <v/>
      </c>
      <c r="N59" s="2" t="str">
        <f t="shared" si="20"/>
        <v/>
      </c>
      <c r="O59" s="3" t="str">
        <f t="shared" si="20"/>
        <v/>
      </c>
      <c r="P59" s="4" t="str">
        <f t="shared" si="20"/>
        <v/>
      </c>
      <c r="Q59" s="2" t="str">
        <f t="shared" si="23"/>
        <v/>
      </c>
      <c r="R59" s="3" t="str">
        <f t="shared" si="23"/>
        <v/>
      </c>
      <c r="S59" s="3" t="str">
        <f t="shared" si="23"/>
        <v/>
      </c>
      <c r="T59" s="3" t="str">
        <f t="shared" si="23"/>
        <v/>
      </c>
      <c r="U59" s="3" t="str">
        <f t="shared" si="23"/>
        <v/>
      </c>
      <c r="V59" s="3" t="str">
        <f t="shared" si="23"/>
        <v/>
      </c>
      <c r="W59" s="4" t="str">
        <f t="shared" si="23"/>
        <v/>
      </c>
      <c r="X59" s="2" t="str">
        <f t="shared" si="24"/>
        <v/>
      </c>
      <c r="Y59" s="3" t="str">
        <f t="shared" si="24"/>
        <v/>
      </c>
      <c r="Z59" s="4" t="str">
        <f t="shared" si="24"/>
        <v/>
      </c>
      <c r="AA59" s="2" t="str">
        <f t="shared" si="21"/>
        <v/>
      </c>
      <c r="AB59" s="3" t="str">
        <f t="shared" si="21"/>
        <v/>
      </c>
      <c r="AC59" s="3" t="str">
        <f t="shared" si="21"/>
        <v/>
      </c>
      <c r="AD59" s="3" t="str">
        <f t="shared" si="21"/>
        <v/>
      </c>
      <c r="AE59" s="4">
        <f t="shared" si="21"/>
        <v>1</v>
      </c>
    </row>
    <row r="60" spans="1:31" x14ac:dyDescent="0.2">
      <c r="A60">
        <v>51</v>
      </c>
      <c r="B60" s="25"/>
      <c r="C60" s="25"/>
      <c r="D60" s="25"/>
      <c r="E60" s="25"/>
      <c r="F60" s="25"/>
      <c r="G60" s="1" t="str">
        <f t="shared" si="7"/>
        <v/>
      </c>
      <c r="H60" t="e">
        <f>VLOOKUP(G60,dados_de_base!A$32:'dados_de_base'!B$283,2,)</f>
        <v>#N/A</v>
      </c>
      <c r="I60" t="e">
        <f t="shared" si="8"/>
        <v>#N/A</v>
      </c>
      <c r="J60" s="2" t="str">
        <f t="shared" si="22"/>
        <v/>
      </c>
      <c r="K60" s="3" t="str">
        <f t="shared" si="22"/>
        <v/>
      </c>
      <c r="L60" s="3" t="str">
        <f t="shared" si="22"/>
        <v/>
      </c>
      <c r="M60" s="4" t="str">
        <f t="shared" si="22"/>
        <v/>
      </c>
      <c r="N60" s="2" t="str">
        <f t="shared" si="20"/>
        <v/>
      </c>
      <c r="O60" s="3" t="str">
        <f t="shared" si="20"/>
        <v/>
      </c>
      <c r="P60" s="4" t="str">
        <f t="shared" si="20"/>
        <v/>
      </c>
      <c r="Q60" s="2" t="str">
        <f t="shared" ref="Q60:W69" si="25">IF($D60=Q$3,1,"")</f>
        <v/>
      </c>
      <c r="R60" s="3" t="str">
        <f t="shared" si="25"/>
        <v/>
      </c>
      <c r="S60" s="3" t="str">
        <f t="shared" si="25"/>
        <v/>
      </c>
      <c r="T60" s="3" t="str">
        <f t="shared" si="25"/>
        <v/>
      </c>
      <c r="U60" s="3" t="str">
        <f t="shared" si="25"/>
        <v/>
      </c>
      <c r="V60" s="3" t="str">
        <f t="shared" si="25"/>
        <v/>
      </c>
      <c r="W60" s="4" t="str">
        <f t="shared" si="25"/>
        <v/>
      </c>
      <c r="X60" s="2" t="str">
        <f t="shared" si="24"/>
        <v/>
      </c>
      <c r="Y60" s="3" t="str">
        <f t="shared" si="24"/>
        <v/>
      </c>
      <c r="Z60" s="4" t="str">
        <f t="shared" si="24"/>
        <v/>
      </c>
      <c r="AA60" s="2" t="str">
        <f t="shared" si="21"/>
        <v/>
      </c>
      <c r="AB60" s="3" t="str">
        <f t="shared" si="21"/>
        <v/>
      </c>
      <c r="AC60" s="3" t="str">
        <f t="shared" si="21"/>
        <v/>
      </c>
      <c r="AD60" s="3" t="str">
        <f t="shared" si="21"/>
        <v/>
      </c>
      <c r="AE60" s="4">
        <f t="shared" si="21"/>
        <v>1</v>
      </c>
    </row>
    <row r="61" spans="1:31" x14ac:dyDescent="0.2">
      <c r="A61">
        <v>52</v>
      </c>
      <c r="B61" s="25"/>
      <c r="C61" s="25"/>
      <c r="D61" s="25"/>
      <c r="E61" s="25"/>
      <c r="F61" s="25"/>
      <c r="G61" s="1" t="str">
        <f t="shared" si="7"/>
        <v/>
      </c>
      <c r="H61" t="e">
        <f>VLOOKUP(G61,dados_de_base!A$32:'dados_de_base'!B$283,2,)</f>
        <v>#N/A</v>
      </c>
      <c r="I61" t="e">
        <f t="shared" si="8"/>
        <v>#N/A</v>
      </c>
      <c r="J61" s="2" t="str">
        <f t="shared" si="22"/>
        <v/>
      </c>
      <c r="K61" s="3" t="str">
        <f t="shared" si="22"/>
        <v/>
      </c>
      <c r="L61" s="3" t="str">
        <f t="shared" si="22"/>
        <v/>
      </c>
      <c r="M61" s="4" t="str">
        <f t="shared" si="22"/>
        <v/>
      </c>
      <c r="N61" s="2" t="str">
        <f t="shared" si="20"/>
        <v/>
      </c>
      <c r="O61" s="3" t="str">
        <f t="shared" si="20"/>
        <v/>
      </c>
      <c r="P61" s="4" t="str">
        <f t="shared" si="20"/>
        <v/>
      </c>
      <c r="Q61" s="2" t="str">
        <f t="shared" si="25"/>
        <v/>
      </c>
      <c r="R61" s="3" t="str">
        <f t="shared" si="25"/>
        <v/>
      </c>
      <c r="S61" s="3" t="str">
        <f t="shared" si="25"/>
        <v/>
      </c>
      <c r="T61" s="3" t="str">
        <f t="shared" si="25"/>
        <v/>
      </c>
      <c r="U61" s="3" t="str">
        <f t="shared" si="25"/>
        <v/>
      </c>
      <c r="V61" s="3" t="str">
        <f t="shared" si="25"/>
        <v/>
      </c>
      <c r="W61" s="4" t="str">
        <f t="shared" si="25"/>
        <v/>
      </c>
      <c r="X61" s="2" t="str">
        <f t="shared" si="24"/>
        <v/>
      </c>
      <c r="Y61" s="3" t="str">
        <f t="shared" si="24"/>
        <v/>
      </c>
      <c r="Z61" s="4" t="str">
        <f t="shared" si="24"/>
        <v/>
      </c>
      <c r="AA61" s="2" t="str">
        <f t="shared" si="21"/>
        <v/>
      </c>
      <c r="AB61" s="3" t="str">
        <f t="shared" si="21"/>
        <v/>
      </c>
      <c r="AC61" s="3" t="str">
        <f t="shared" si="21"/>
        <v/>
      </c>
      <c r="AD61" s="3" t="str">
        <f t="shared" si="21"/>
        <v/>
      </c>
      <c r="AE61" s="4">
        <f t="shared" si="21"/>
        <v>1</v>
      </c>
    </row>
    <row r="62" spans="1:31" x14ac:dyDescent="0.2">
      <c r="A62">
        <v>53</v>
      </c>
      <c r="B62" s="25"/>
      <c r="C62" s="25"/>
      <c r="D62" s="25"/>
      <c r="E62" s="25"/>
      <c r="F62" s="25"/>
      <c r="G62" s="1" t="str">
        <f t="shared" si="7"/>
        <v/>
      </c>
      <c r="H62" t="e">
        <f>VLOOKUP(G62,dados_de_base!A$32:'dados_de_base'!B$283,2,)</f>
        <v>#N/A</v>
      </c>
      <c r="I62" t="e">
        <f t="shared" si="8"/>
        <v>#N/A</v>
      </c>
      <c r="J62" s="2" t="str">
        <f t="shared" si="22"/>
        <v/>
      </c>
      <c r="K62" s="3" t="str">
        <f t="shared" si="22"/>
        <v/>
      </c>
      <c r="L62" s="3" t="str">
        <f t="shared" si="22"/>
        <v/>
      </c>
      <c r="M62" s="4" t="str">
        <f t="shared" si="22"/>
        <v/>
      </c>
      <c r="N62" s="2" t="str">
        <f t="shared" si="20"/>
        <v/>
      </c>
      <c r="O62" s="3" t="str">
        <f t="shared" si="20"/>
        <v/>
      </c>
      <c r="P62" s="4" t="str">
        <f t="shared" si="20"/>
        <v/>
      </c>
      <c r="Q62" s="2" t="str">
        <f t="shared" si="25"/>
        <v/>
      </c>
      <c r="R62" s="3" t="str">
        <f t="shared" si="25"/>
        <v/>
      </c>
      <c r="S62" s="3" t="str">
        <f t="shared" si="25"/>
        <v/>
      </c>
      <c r="T62" s="3" t="str">
        <f t="shared" si="25"/>
        <v/>
      </c>
      <c r="U62" s="3" t="str">
        <f t="shared" si="25"/>
        <v/>
      </c>
      <c r="V62" s="3" t="str">
        <f t="shared" si="25"/>
        <v/>
      </c>
      <c r="W62" s="4" t="str">
        <f t="shared" si="25"/>
        <v/>
      </c>
      <c r="X62" s="2" t="str">
        <f t="shared" si="24"/>
        <v/>
      </c>
      <c r="Y62" s="3" t="str">
        <f t="shared" si="24"/>
        <v/>
      </c>
      <c r="Z62" s="4" t="str">
        <f t="shared" si="24"/>
        <v/>
      </c>
      <c r="AA62" s="2" t="str">
        <f t="shared" si="21"/>
        <v/>
      </c>
      <c r="AB62" s="3" t="str">
        <f t="shared" si="21"/>
        <v/>
      </c>
      <c r="AC62" s="3" t="str">
        <f t="shared" si="21"/>
        <v/>
      </c>
      <c r="AD62" s="3" t="str">
        <f t="shared" si="21"/>
        <v/>
      </c>
      <c r="AE62" s="4">
        <f t="shared" si="21"/>
        <v>1</v>
      </c>
    </row>
    <row r="63" spans="1:31" x14ac:dyDescent="0.2">
      <c r="A63">
        <v>54</v>
      </c>
      <c r="B63" s="25"/>
      <c r="C63" s="25"/>
      <c r="D63" s="25"/>
      <c r="E63" s="25"/>
      <c r="F63" s="25"/>
      <c r="G63" s="1" t="str">
        <f t="shared" si="7"/>
        <v/>
      </c>
      <c r="H63" t="e">
        <f>VLOOKUP(G63,dados_de_base!A$32:'dados_de_base'!B$283,2,)</f>
        <v>#N/A</v>
      </c>
      <c r="I63" t="e">
        <f t="shared" si="8"/>
        <v>#N/A</v>
      </c>
      <c r="J63" s="2" t="str">
        <f t="shared" si="22"/>
        <v/>
      </c>
      <c r="K63" s="3" t="str">
        <f t="shared" si="22"/>
        <v/>
      </c>
      <c r="L63" s="3" t="str">
        <f t="shared" si="22"/>
        <v/>
      </c>
      <c r="M63" s="4" t="str">
        <f t="shared" si="22"/>
        <v/>
      </c>
      <c r="N63" s="2" t="str">
        <f t="shared" si="20"/>
        <v/>
      </c>
      <c r="O63" s="3" t="str">
        <f t="shared" si="20"/>
        <v/>
      </c>
      <c r="P63" s="4" t="str">
        <f t="shared" si="20"/>
        <v/>
      </c>
      <c r="Q63" s="2" t="str">
        <f t="shared" si="25"/>
        <v/>
      </c>
      <c r="R63" s="3" t="str">
        <f t="shared" si="25"/>
        <v/>
      </c>
      <c r="S63" s="3" t="str">
        <f t="shared" si="25"/>
        <v/>
      </c>
      <c r="T63" s="3" t="str">
        <f t="shared" si="25"/>
        <v/>
      </c>
      <c r="U63" s="3" t="str">
        <f t="shared" si="25"/>
        <v/>
      </c>
      <c r="V63" s="3" t="str">
        <f t="shared" si="25"/>
        <v/>
      </c>
      <c r="W63" s="4" t="str">
        <f t="shared" si="25"/>
        <v/>
      </c>
      <c r="X63" s="2" t="str">
        <f t="shared" si="24"/>
        <v/>
      </c>
      <c r="Y63" s="3" t="str">
        <f t="shared" si="24"/>
        <v/>
      </c>
      <c r="Z63" s="4" t="str">
        <f t="shared" si="24"/>
        <v/>
      </c>
      <c r="AA63" s="2" t="str">
        <f t="shared" si="21"/>
        <v/>
      </c>
      <c r="AB63" s="3" t="str">
        <f t="shared" si="21"/>
        <v/>
      </c>
      <c r="AC63" s="3" t="str">
        <f t="shared" si="21"/>
        <v/>
      </c>
      <c r="AD63" s="3" t="str">
        <f t="shared" si="21"/>
        <v/>
      </c>
      <c r="AE63" s="4">
        <f t="shared" si="21"/>
        <v>1</v>
      </c>
    </row>
    <row r="64" spans="1:31" x14ac:dyDescent="0.2">
      <c r="A64">
        <v>55</v>
      </c>
      <c r="B64" s="25"/>
      <c r="C64" s="25"/>
      <c r="D64" s="25"/>
      <c r="E64" s="25"/>
      <c r="F64" s="25"/>
      <c r="G64" s="1" t="str">
        <f t="shared" si="7"/>
        <v/>
      </c>
      <c r="H64" t="e">
        <f>VLOOKUP(G64,dados_de_base!A$32:'dados_de_base'!B$283,2,)</f>
        <v>#N/A</v>
      </c>
      <c r="I64" t="e">
        <f t="shared" si="8"/>
        <v>#N/A</v>
      </c>
      <c r="J64" s="2" t="str">
        <f t="shared" si="22"/>
        <v/>
      </c>
      <c r="K64" s="3" t="str">
        <f t="shared" si="22"/>
        <v/>
      </c>
      <c r="L64" s="3" t="str">
        <f t="shared" si="22"/>
        <v/>
      </c>
      <c r="M64" s="4" t="str">
        <f t="shared" si="22"/>
        <v/>
      </c>
      <c r="N64" s="2" t="str">
        <f t="shared" si="20"/>
        <v/>
      </c>
      <c r="O64" s="3" t="str">
        <f t="shared" si="20"/>
        <v/>
      </c>
      <c r="P64" s="4" t="str">
        <f t="shared" si="20"/>
        <v/>
      </c>
      <c r="Q64" s="2" t="str">
        <f t="shared" si="25"/>
        <v/>
      </c>
      <c r="R64" s="3" t="str">
        <f t="shared" si="25"/>
        <v/>
      </c>
      <c r="S64" s="3" t="str">
        <f t="shared" si="25"/>
        <v/>
      </c>
      <c r="T64" s="3" t="str">
        <f t="shared" si="25"/>
        <v/>
      </c>
      <c r="U64" s="3" t="str">
        <f t="shared" si="25"/>
        <v/>
      </c>
      <c r="V64" s="3" t="str">
        <f t="shared" si="25"/>
        <v/>
      </c>
      <c r="W64" s="4" t="str">
        <f t="shared" si="25"/>
        <v/>
      </c>
      <c r="X64" s="2" t="str">
        <f t="shared" si="24"/>
        <v/>
      </c>
      <c r="Y64" s="3" t="str">
        <f t="shared" si="24"/>
        <v/>
      </c>
      <c r="Z64" s="4" t="str">
        <f t="shared" si="24"/>
        <v/>
      </c>
      <c r="AA64" s="2" t="str">
        <f t="shared" si="21"/>
        <v/>
      </c>
      <c r="AB64" s="3" t="str">
        <f t="shared" si="21"/>
        <v/>
      </c>
      <c r="AC64" s="3" t="str">
        <f t="shared" si="21"/>
        <v/>
      </c>
      <c r="AD64" s="3" t="str">
        <f t="shared" si="21"/>
        <v/>
      </c>
      <c r="AE64" s="4">
        <f t="shared" si="21"/>
        <v>1</v>
      </c>
    </row>
    <row r="65" spans="1:31" x14ac:dyDescent="0.2">
      <c r="A65">
        <v>56</v>
      </c>
      <c r="B65" s="25"/>
      <c r="C65" s="25"/>
      <c r="D65" s="25"/>
      <c r="E65" s="25"/>
      <c r="F65" s="25"/>
      <c r="G65" s="1" t="str">
        <f t="shared" si="7"/>
        <v/>
      </c>
      <c r="H65" t="e">
        <f>VLOOKUP(G65,dados_de_base!A$32:'dados_de_base'!B$283,2,)</f>
        <v>#N/A</v>
      </c>
      <c r="I65" t="e">
        <f t="shared" si="8"/>
        <v>#N/A</v>
      </c>
      <c r="J65" s="2" t="str">
        <f t="shared" si="22"/>
        <v/>
      </c>
      <c r="K65" s="3" t="str">
        <f t="shared" si="22"/>
        <v/>
      </c>
      <c r="L65" s="3" t="str">
        <f t="shared" si="22"/>
        <v/>
      </c>
      <c r="M65" s="4" t="str">
        <f t="shared" si="22"/>
        <v/>
      </c>
      <c r="N65" s="2" t="str">
        <f t="shared" si="20"/>
        <v/>
      </c>
      <c r="O65" s="3" t="str">
        <f t="shared" si="20"/>
        <v/>
      </c>
      <c r="P65" s="4" t="str">
        <f t="shared" si="20"/>
        <v/>
      </c>
      <c r="Q65" s="2" t="str">
        <f t="shared" si="25"/>
        <v/>
      </c>
      <c r="R65" s="3" t="str">
        <f t="shared" si="25"/>
        <v/>
      </c>
      <c r="S65" s="3" t="str">
        <f t="shared" si="25"/>
        <v/>
      </c>
      <c r="T65" s="3" t="str">
        <f t="shared" si="25"/>
        <v/>
      </c>
      <c r="U65" s="3" t="str">
        <f t="shared" si="25"/>
        <v/>
      </c>
      <c r="V65" s="3" t="str">
        <f t="shared" si="25"/>
        <v/>
      </c>
      <c r="W65" s="4" t="str">
        <f t="shared" si="25"/>
        <v/>
      </c>
      <c r="X65" s="2" t="str">
        <f t="shared" si="24"/>
        <v/>
      </c>
      <c r="Y65" s="3" t="str">
        <f t="shared" si="24"/>
        <v/>
      </c>
      <c r="Z65" s="4" t="str">
        <f t="shared" si="24"/>
        <v/>
      </c>
      <c r="AA65" s="2" t="str">
        <f t="shared" si="21"/>
        <v/>
      </c>
      <c r="AB65" s="3" t="str">
        <f t="shared" si="21"/>
        <v/>
      </c>
      <c r="AC65" s="3" t="str">
        <f t="shared" si="21"/>
        <v/>
      </c>
      <c r="AD65" s="3" t="str">
        <f t="shared" si="21"/>
        <v/>
      </c>
      <c r="AE65" s="4">
        <f t="shared" si="21"/>
        <v>1</v>
      </c>
    </row>
    <row r="66" spans="1:31" x14ac:dyDescent="0.2">
      <c r="A66">
        <v>57</v>
      </c>
      <c r="B66" s="25"/>
      <c r="C66" s="25"/>
      <c r="D66" s="25"/>
      <c r="E66" s="25"/>
      <c r="F66" s="25"/>
      <c r="G66" s="1" t="str">
        <f t="shared" si="7"/>
        <v/>
      </c>
      <c r="H66" t="e">
        <f>VLOOKUP(G66,dados_de_base!A$32:'dados_de_base'!B$283,2,)</f>
        <v>#N/A</v>
      </c>
      <c r="I66" t="e">
        <f t="shared" si="8"/>
        <v>#N/A</v>
      </c>
      <c r="J66" s="2" t="str">
        <f t="shared" si="22"/>
        <v/>
      </c>
      <c r="K66" s="3" t="str">
        <f t="shared" si="22"/>
        <v/>
      </c>
      <c r="L66" s="3" t="str">
        <f t="shared" si="22"/>
        <v/>
      </c>
      <c r="M66" s="4" t="str">
        <f t="shared" si="22"/>
        <v/>
      </c>
      <c r="N66" s="2" t="str">
        <f t="shared" si="20"/>
        <v/>
      </c>
      <c r="O66" s="3" t="str">
        <f t="shared" si="20"/>
        <v/>
      </c>
      <c r="P66" s="4" t="str">
        <f t="shared" si="20"/>
        <v/>
      </c>
      <c r="Q66" s="2" t="str">
        <f t="shared" si="25"/>
        <v/>
      </c>
      <c r="R66" s="3" t="str">
        <f t="shared" si="25"/>
        <v/>
      </c>
      <c r="S66" s="3" t="str">
        <f t="shared" si="25"/>
        <v/>
      </c>
      <c r="T66" s="3" t="str">
        <f t="shared" si="25"/>
        <v/>
      </c>
      <c r="U66" s="3" t="str">
        <f t="shared" si="25"/>
        <v/>
      </c>
      <c r="V66" s="3" t="str">
        <f t="shared" si="25"/>
        <v/>
      </c>
      <c r="W66" s="4" t="str">
        <f t="shared" si="25"/>
        <v/>
      </c>
      <c r="X66" s="2" t="str">
        <f t="shared" si="24"/>
        <v/>
      </c>
      <c r="Y66" s="3" t="str">
        <f t="shared" si="24"/>
        <v/>
      </c>
      <c r="Z66" s="4" t="str">
        <f t="shared" si="24"/>
        <v/>
      </c>
      <c r="AA66" s="2" t="str">
        <f t="shared" si="21"/>
        <v/>
      </c>
      <c r="AB66" s="3" t="str">
        <f t="shared" si="21"/>
        <v/>
      </c>
      <c r="AC66" s="3" t="str">
        <f t="shared" si="21"/>
        <v/>
      </c>
      <c r="AD66" s="3" t="str">
        <f t="shared" si="21"/>
        <v/>
      </c>
      <c r="AE66" s="4">
        <f t="shared" si="21"/>
        <v>1</v>
      </c>
    </row>
    <row r="67" spans="1:31" x14ac:dyDescent="0.2">
      <c r="A67">
        <v>58</v>
      </c>
      <c r="B67" s="25"/>
      <c r="C67" s="25"/>
      <c r="D67" s="25"/>
      <c r="E67" s="25"/>
      <c r="F67" s="25"/>
      <c r="G67" s="1" t="str">
        <f t="shared" si="7"/>
        <v/>
      </c>
      <c r="H67" t="e">
        <f>VLOOKUP(G67,dados_de_base!A$32:'dados_de_base'!B$283,2,)</f>
        <v>#N/A</v>
      </c>
      <c r="I67" t="e">
        <f t="shared" si="8"/>
        <v>#N/A</v>
      </c>
      <c r="J67" s="2" t="str">
        <f t="shared" si="22"/>
        <v/>
      </c>
      <c r="K67" s="3" t="str">
        <f t="shared" si="22"/>
        <v/>
      </c>
      <c r="L67" s="3" t="str">
        <f t="shared" si="22"/>
        <v/>
      </c>
      <c r="M67" s="4" t="str">
        <f t="shared" si="22"/>
        <v/>
      </c>
      <c r="N67" s="2" t="str">
        <f t="shared" si="20"/>
        <v/>
      </c>
      <c r="O67" s="3" t="str">
        <f t="shared" si="20"/>
        <v/>
      </c>
      <c r="P67" s="4" t="str">
        <f t="shared" si="20"/>
        <v/>
      </c>
      <c r="Q67" s="2" t="str">
        <f t="shared" si="25"/>
        <v/>
      </c>
      <c r="R67" s="3" t="str">
        <f t="shared" si="25"/>
        <v/>
      </c>
      <c r="S67" s="3" t="str">
        <f t="shared" si="25"/>
        <v/>
      </c>
      <c r="T67" s="3" t="str">
        <f t="shared" si="25"/>
        <v/>
      </c>
      <c r="U67" s="3" t="str">
        <f t="shared" si="25"/>
        <v/>
      </c>
      <c r="V67" s="3" t="str">
        <f t="shared" si="25"/>
        <v/>
      </c>
      <c r="W67" s="4" t="str">
        <f t="shared" si="25"/>
        <v/>
      </c>
      <c r="X67" s="2" t="str">
        <f t="shared" si="24"/>
        <v/>
      </c>
      <c r="Y67" s="3" t="str">
        <f t="shared" si="24"/>
        <v/>
      </c>
      <c r="Z67" s="4" t="str">
        <f t="shared" si="24"/>
        <v/>
      </c>
      <c r="AA67" s="2" t="str">
        <f t="shared" si="21"/>
        <v/>
      </c>
      <c r="AB67" s="3" t="str">
        <f t="shared" si="21"/>
        <v/>
      </c>
      <c r="AC67" s="3" t="str">
        <f t="shared" si="21"/>
        <v/>
      </c>
      <c r="AD67" s="3" t="str">
        <f t="shared" si="21"/>
        <v/>
      </c>
      <c r="AE67" s="4">
        <f t="shared" si="21"/>
        <v>1</v>
      </c>
    </row>
    <row r="68" spans="1:31" x14ac:dyDescent="0.2">
      <c r="A68">
        <v>59</v>
      </c>
      <c r="B68" s="25"/>
      <c r="C68" s="25"/>
      <c r="D68" s="25"/>
      <c r="E68" s="25"/>
      <c r="F68" s="25"/>
      <c r="G68" s="1" t="str">
        <f t="shared" si="7"/>
        <v/>
      </c>
      <c r="H68" t="e">
        <f>VLOOKUP(G68,dados_de_base!A$32:'dados_de_base'!B$283,2,)</f>
        <v>#N/A</v>
      </c>
      <c r="I68" t="e">
        <f t="shared" si="8"/>
        <v>#N/A</v>
      </c>
      <c r="J68" s="2" t="str">
        <f t="shared" si="22"/>
        <v/>
      </c>
      <c r="K68" s="3" t="str">
        <f t="shared" si="22"/>
        <v/>
      </c>
      <c r="L68" s="3" t="str">
        <f t="shared" si="22"/>
        <v/>
      </c>
      <c r="M68" s="4" t="str">
        <f t="shared" si="22"/>
        <v/>
      </c>
      <c r="N68" s="2" t="str">
        <f t="shared" si="20"/>
        <v/>
      </c>
      <c r="O68" s="3" t="str">
        <f t="shared" si="20"/>
        <v/>
      </c>
      <c r="P68" s="4" t="str">
        <f t="shared" si="20"/>
        <v/>
      </c>
      <c r="Q68" s="2" t="str">
        <f t="shared" si="25"/>
        <v/>
      </c>
      <c r="R68" s="3" t="str">
        <f t="shared" si="25"/>
        <v/>
      </c>
      <c r="S68" s="3" t="str">
        <f t="shared" si="25"/>
        <v/>
      </c>
      <c r="T68" s="3" t="str">
        <f t="shared" si="25"/>
        <v/>
      </c>
      <c r="U68" s="3" t="str">
        <f t="shared" si="25"/>
        <v/>
      </c>
      <c r="V68" s="3" t="str">
        <f t="shared" si="25"/>
        <v/>
      </c>
      <c r="W68" s="4" t="str">
        <f t="shared" si="25"/>
        <v/>
      </c>
      <c r="X68" s="2" t="str">
        <f t="shared" si="24"/>
        <v/>
      </c>
      <c r="Y68" s="3" t="str">
        <f t="shared" si="24"/>
        <v/>
      </c>
      <c r="Z68" s="4" t="str">
        <f t="shared" si="24"/>
        <v/>
      </c>
      <c r="AA68" s="2" t="str">
        <f t="shared" si="21"/>
        <v/>
      </c>
      <c r="AB68" s="3" t="str">
        <f t="shared" si="21"/>
        <v/>
      </c>
      <c r="AC68" s="3" t="str">
        <f t="shared" si="21"/>
        <v/>
      </c>
      <c r="AD68" s="3" t="str">
        <f t="shared" si="21"/>
        <v/>
      </c>
      <c r="AE68" s="4">
        <f t="shared" si="21"/>
        <v>1</v>
      </c>
    </row>
    <row r="69" spans="1:31" x14ac:dyDescent="0.2">
      <c r="A69">
        <v>60</v>
      </c>
      <c r="B69" s="25"/>
      <c r="C69" s="25"/>
      <c r="D69" s="25"/>
      <c r="E69" s="25"/>
      <c r="F69" s="25"/>
      <c r="G69" s="1" t="str">
        <f t="shared" si="7"/>
        <v/>
      </c>
      <c r="H69" t="e">
        <f>VLOOKUP(G69,dados_de_base!A$32:'dados_de_base'!B$283,2,)</f>
        <v>#N/A</v>
      </c>
      <c r="I69" t="e">
        <f t="shared" si="8"/>
        <v>#N/A</v>
      </c>
      <c r="J69" s="2" t="str">
        <f t="shared" si="22"/>
        <v/>
      </c>
      <c r="K69" s="3" t="str">
        <f t="shared" si="22"/>
        <v/>
      </c>
      <c r="L69" s="3" t="str">
        <f t="shared" si="22"/>
        <v/>
      </c>
      <c r="M69" s="4" t="str">
        <f t="shared" si="22"/>
        <v/>
      </c>
      <c r="N69" s="2" t="str">
        <f t="shared" si="20"/>
        <v/>
      </c>
      <c r="O69" s="3" t="str">
        <f t="shared" si="20"/>
        <v/>
      </c>
      <c r="P69" s="4" t="str">
        <f t="shared" si="20"/>
        <v/>
      </c>
      <c r="Q69" s="2" t="str">
        <f t="shared" si="25"/>
        <v/>
      </c>
      <c r="R69" s="3" t="str">
        <f t="shared" si="25"/>
        <v/>
      </c>
      <c r="S69" s="3" t="str">
        <f t="shared" si="25"/>
        <v/>
      </c>
      <c r="T69" s="3" t="str">
        <f t="shared" si="25"/>
        <v/>
      </c>
      <c r="U69" s="3" t="str">
        <f t="shared" si="25"/>
        <v/>
      </c>
      <c r="V69" s="3" t="str">
        <f t="shared" si="25"/>
        <v/>
      </c>
      <c r="W69" s="4" t="str">
        <f t="shared" si="25"/>
        <v/>
      </c>
      <c r="X69" s="2" t="str">
        <f t="shared" si="24"/>
        <v/>
      </c>
      <c r="Y69" s="3" t="str">
        <f t="shared" si="24"/>
        <v/>
      </c>
      <c r="Z69" s="4" t="str">
        <f t="shared" si="24"/>
        <v/>
      </c>
      <c r="AA69" s="2" t="str">
        <f t="shared" si="21"/>
        <v/>
      </c>
      <c r="AB69" s="3" t="str">
        <f t="shared" si="21"/>
        <v/>
      </c>
      <c r="AC69" s="3" t="str">
        <f t="shared" si="21"/>
        <v/>
      </c>
      <c r="AD69" s="3" t="str">
        <f t="shared" si="21"/>
        <v/>
      </c>
      <c r="AE69" s="4">
        <f t="shared" si="21"/>
        <v>1</v>
      </c>
    </row>
    <row r="70" spans="1:31" x14ac:dyDescent="0.2">
      <c r="A70">
        <v>61</v>
      </c>
      <c r="B70" s="25"/>
      <c r="C70" s="25"/>
      <c r="D70" s="25"/>
      <c r="E70" s="25"/>
      <c r="F70" s="25"/>
      <c r="G70" s="1" t="str">
        <f t="shared" si="7"/>
        <v/>
      </c>
      <c r="H70" t="e">
        <f>VLOOKUP(G70,dados_de_base!A$32:'dados_de_base'!B$283,2,)</f>
        <v>#N/A</v>
      </c>
      <c r="I70" t="e">
        <f t="shared" si="8"/>
        <v>#N/A</v>
      </c>
      <c r="J70" s="2" t="str">
        <f t="shared" ref="J70:M89" si="26">IF($B70=J$3,1,"")</f>
        <v/>
      </c>
      <c r="K70" s="3" t="str">
        <f t="shared" si="26"/>
        <v/>
      </c>
      <c r="L70" s="3" t="str">
        <f t="shared" si="26"/>
        <v/>
      </c>
      <c r="M70" s="4" t="str">
        <f t="shared" si="26"/>
        <v/>
      </c>
      <c r="N70" s="2" t="str">
        <f t="shared" si="20"/>
        <v/>
      </c>
      <c r="O70" s="3" t="str">
        <f t="shared" si="20"/>
        <v/>
      </c>
      <c r="P70" s="4" t="str">
        <f t="shared" si="20"/>
        <v/>
      </c>
      <c r="Q70" s="2" t="str">
        <f t="shared" ref="Q70:W79" si="27">IF($D70=Q$3,1,"")</f>
        <v/>
      </c>
      <c r="R70" s="3" t="str">
        <f t="shared" si="27"/>
        <v/>
      </c>
      <c r="S70" s="3" t="str">
        <f t="shared" si="27"/>
        <v/>
      </c>
      <c r="T70" s="3" t="str">
        <f t="shared" si="27"/>
        <v/>
      </c>
      <c r="U70" s="3" t="str">
        <f t="shared" si="27"/>
        <v/>
      </c>
      <c r="V70" s="3" t="str">
        <f t="shared" si="27"/>
        <v/>
      </c>
      <c r="W70" s="4" t="str">
        <f t="shared" si="27"/>
        <v/>
      </c>
      <c r="X70" s="2" t="str">
        <f t="shared" ref="X70:Z89" si="28">IF($E70=X$3,1,"")</f>
        <v/>
      </c>
      <c r="Y70" s="3" t="str">
        <f t="shared" si="28"/>
        <v/>
      </c>
      <c r="Z70" s="4" t="str">
        <f t="shared" si="28"/>
        <v/>
      </c>
      <c r="AA70" s="2" t="str">
        <f t="shared" si="21"/>
        <v/>
      </c>
      <c r="AB70" s="3" t="str">
        <f t="shared" si="21"/>
        <v/>
      </c>
      <c r="AC70" s="3" t="str">
        <f t="shared" si="21"/>
        <v/>
      </c>
      <c r="AD70" s="3" t="str">
        <f t="shared" si="21"/>
        <v/>
      </c>
      <c r="AE70" s="4">
        <f t="shared" si="21"/>
        <v>1</v>
      </c>
    </row>
    <row r="71" spans="1:31" x14ac:dyDescent="0.2">
      <c r="A71">
        <v>62</v>
      </c>
      <c r="B71" s="25"/>
      <c r="C71" s="25"/>
      <c r="D71" s="25"/>
      <c r="E71" s="25"/>
      <c r="F71" s="25"/>
      <c r="G71" s="1" t="str">
        <f t="shared" si="7"/>
        <v/>
      </c>
      <c r="H71" t="e">
        <f>VLOOKUP(G71,dados_de_base!A$32:'dados_de_base'!B$283,2,)</f>
        <v>#N/A</v>
      </c>
      <c r="I71" t="e">
        <f t="shared" si="8"/>
        <v>#N/A</v>
      </c>
      <c r="J71" s="2" t="str">
        <f t="shared" si="26"/>
        <v/>
      </c>
      <c r="K71" s="3" t="str">
        <f t="shared" si="26"/>
        <v/>
      </c>
      <c r="L71" s="3" t="str">
        <f t="shared" si="26"/>
        <v/>
      </c>
      <c r="M71" s="4" t="str">
        <f t="shared" si="26"/>
        <v/>
      </c>
      <c r="N71" s="2" t="str">
        <f t="shared" si="20"/>
        <v/>
      </c>
      <c r="O71" s="3" t="str">
        <f t="shared" si="20"/>
        <v/>
      </c>
      <c r="P71" s="4" t="str">
        <f t="shared" si="20"/>
        <v/>
      </c>
      <c r="Q71" s="2" t="str">
        <f t="shared" si="27"/>
        <v/>
      </c>
      <c r="R71" s="3" t="str">
        <f t="shared" si="27"/>
        <v/>
      </c>
      <c r="S71" s="3" t="str">
        <f t="shared" si="27"/>
        <v/>
      </c>
      <c r="T71" s="3" t="str">
        <f t="shared" si="27"/>
        <v/>
      </c>
      <c r="U71" s="3" t="str">
        <f t="shared" si="27"/>
        <v/>
      </c>
      <c r="V71" s="3" t="str">
        <f t="shared" si="27"/>
        <v/>
      </c>
      <c r="W71" s="4" t="str">
        <f t="shared" si="27"/>
        <v/>
      </c>
      <c r="X71" s="2" t="str">
        <f t="shared" si="28"/>
        <v/>
      </c>
      <c r="Y71" s="3" t="str">
        <f t="shared" si="28"/>
        <v/>
      </c>
      <c r="Z71" s="4" t="str">
        <f t="shared" si="28"/>
        <v/>
      </c>
      <c r="AA71" s="2" t="str">
        <f t="shared" si="21"/>
        <v/>
      </c>
      <c r="AB71" s="3" t="str">
        <f t="shared" si="21"/>
        <v/>
      </c>
      <c r="AC71" s="3" t="str">
        <f t="shared" si="21"/>
        <v/>
      </c>
      <c r="AD71" s="3" t="str">
        <f t="shared" si="21"/>
        <v/>
      </c>
      <c r="AE71" s="4">
        <f t="shared" si="21"/>
        <v>1</v>
      </c>
    </row>
    <row r="72" spans="1:31" x14ac:dyDescent="0.2">
      <c r="A72">
        <v>63</v>
      </c>
      <c r="B72" s="25"/>
      <c r="C72" s="25"/>
      <c r="D72" s="25"/>
      <c r="E72" s="25"/>
      <c r="F72" s="25"/>
      <c r="G72" s="1" t="str">
        <f t="shared" si="7"/>
        <v/>
      </c>
      <c r="H72" t="e">
        <f>VLOOKUP(G72,dados_de_base!A$32:'dados_de_base'!B$283,2,)</f>
        <v>#N/A</v>
      </c>
      <c r="I72" t="e">
        <f t="shared" si="8"/>
        <v>#N/A</v>
      </c>
      <c r="J72" s="2" t="str">
        <f t="shared" si="26"/>
        <v/>
      </c>
      <c r="K72" s="3" t="str">
        <f t="shared" si="26"/>
        <v/>
      </c>
      <c r="L72" s="3" t="str">
        <f t="shared" si="26"/>
        <v/>
      </c>
      <c r="M72" s="4" t="str">
        <f t="shared" si="26"/>
        <v/>
      </c>
      <c r="N72" s="2" t="str">
        <f t="shared" si="20"/>
        <v/>
      </c>
      <c r="O72" s="3" t="str">
        <f t="shared" si="20"/>
        <v/>
      </c>
      <c r="P72" s="4" t="str">
        <f t="shared" si="20"/>
        <v/>
      </c>
      <c r="Q72" s="2" t="str">
        <f t="shared" si="27"/>
        <v/>
      </c>
      <c r="R72" s="3" t="str">
        <f t="shared" si="27"/>
        <v/>
      </c>
      <c r="S72" s="3" t="str">
        <f t="shared" si="27"/>
        <v/>
      </c>
      <c r="T72" s="3" t="str">
        <f t="shared" si="27"/>
        <v/>
      </c>
      <c r="U72" s="3" t="str">
        <f t="shared" si="27"/>
        <v/>
      </c>
      <c r="V72" s="3" t="str">
        <f t="shared" si="27"/>
        <v/>
      </c>
      <c r="W72" s="4" t="str">
        <f t="shared" si="27"/>
        <v/>
      </c>
      <c r="X72" s="2" t="str">
        <f t="shared" si="28"/>
        <v/>
      </c>
      <c r="Y72" s="3" t="str">
        <f t="shared" si="28"/>
        <v/>
      </c>
      <c r="Z72" s="4" t="str">
        <f t="shared" si="28"/>
        <v/>
      </c>
      <c r="AA72" s="2" t="str">
        <f t="shared" si="21"/>
        <v/>
      </c>
      <c r="AB72" s="3" t="str">
        <f t="shared" si="21"/>
        <v/>
      </c>
      <c r="AC72" s="3" t="str">
        <f t="shared" si="21"/>
        <v/>
      </c>
      <c r="AD72" s="3" t="str">
        <f t="shared" si="21"/>
        <v/>
      </c>
      <c r="AE72" s="4">
        <f t="shared" si="21"/>
        <v>1</v>
      </c>
    </row>
    <row r="73" spans="1:31" x14ac:dyDescent="0.2">
      <c r="A73">
        <v>64</v>
      </c>
      <c r="B73" s="25"/>
      <c r="C73" s="25"/>
      <c r="D73" s="25"/>
      <c r="E73" s="25"/>
      <c r="F73" s="25"/>
      <c r="G73" s="1" t="str">
        <f t="shared" si="7"/>
        <v/>
      </c>
      <c r="H73" t="e">
        <f>VLOOKUP(G73,dados_de_base!A$32:'dados_de_base'!B$283,2,)</f>
        <v>#N/A</v>
      </c>
      <c r="I73" t="e">
        <f t="shared" si="8"/>
        <v>#N/A</v>
      </c>
      <c r="J73" s="2" t="str">
        <f t="shared" si="26"/>
        <v/>
      </c>
      <c r="K73" s="3" t="str">
        <f t="shared" si="26"/>
        <v/>
      </c>
      <c r="L73" s="3" t="str">
        <f t="shared" si="26"/>
        <v/>
      </c>
      <c r="M73" s="4" t="str">
        <f t="shared" si="26"/>
        <v/>
      </c>
      <c r="N73" s="2" t="str">
        <f t="shared" si="20"/>
        <v/>
      </c>
      <c r="O73" s="3" t="str">
        <f t="shared" si="20"/>
        <v/>
      </c>
      <c r="P73" s="4" t="str">
        <f t="shared" si="20"/>
        <v/>
      </c>
      <c r="Q73" s="2" t="str">
        <f t="shared" si="27"/>
        <v/>
      </c>
      <c r="R73" s="3" t="str">
        <f t="shared" si="27"/>
        <v/>
      </c>
      <c r="S73" s="3" t="str">
        <f t="shared" si="27"/>
        <v/>
      </c>
      <c r="T73" s="3" t="str">
        <f t="shared" si="27"/>
        <v/>
      </c>
      <c r="U73" s="3" t="str">
        <f t="shared" si="27"/>
        <v/>
      </c>
      <c r="V73" s="3" t="str">
        <f t="shared" si="27"/>
        <v/>
      </c>
      <c r="W73" s="4" t="str">
        <f t="shared" si="27"/>
        <v/>
      </c>
      <c r="X73" s="2" t="str">
        <f t="shared" si="28"/>
        <v/>
      </c>
      <c r="Y73" s="3" t="str">
        <f t="shared" si="28"/>
        <v/>
      </c>
      <c r="Z73" s="4" t="str">
        <f t="shared" si="28"/>
        <v/>
      </c>
      <c r="AA73" s="2" t="str">
        <f t="shared" si="21"/>
        <v/>
      </c>
      <c r="AB73" s="3" t="str">
        <f t="shared" si="21"/>
        <v/>
      </c>
      <c r="AC73" s="3" t="str">
        <f t="shared" si="21"/>
        <v/>
      </c>
      <c r="AD73" s="3" t="str">
        <f t="shared" si="21"/>
        <v/>
      </c>
      <c r="AE73" s="4">
        <f t="shared" si="21"/>
        <v>1</v>
      </c>
    </row>
    <row r="74" spans="1:31" x14ac:dyDescent="0.2">
      <c r="A74">
        <v>65</v>
      </c>
      <c r="B74" s="25"/>
      <c r="C74" s="25"/>
      <c r="D74" s="25"/>
      <c r="E74" s="25"/>
      <c r="F74" s="25"/>
      <c r="G74" s="1" t="str">
        <f t="shared" si="7"/>
        <v/>
      </c>
      <c r="H74" t="e">
        <f>VLOOKUP(G74,dados_de_base!A$32:'dados_de_base'!B$283,2,)</f>
        <v>#N/A</v>
      </c>
      <c r="I74" t="e">
        <f t="shared" si="8"/>
        <v>#N/A</v>
      </c>
      <c r="J74" s="2" t="str">
        <f t="shared" si="26"/>
        <v/>
      </c>
      <c r="K74" s="3" t="str">
        <f t="shared" si="26"/>
        <v/>
      </c>
      <c r="L74" s="3" t="str">
        <f t="shared" si="26"/>
        <v/>
      </c>
      <c r="M74" s="4" t="str">
        <f t="shared" si="26"/>
        <v/>
      </c>
      <c r="N74" s="2" t="str">
        <f t="shared" si="20"/>
        <v/>
      </c>
      <c r="O74" s="3" t="str">
        <f t="shared" si="20"/>
        <v/>
      </c>
      <c r="P74" s="4" t="str">
        <f t="shared" si="20"/>
        <v/>
      </c>
      <c r="Q74" s="2" t="str">
        <f t="shared" si="27"/>
        <v/>
      </c>
      <c r="R74" s="3" t="str">
        <f t="shared" si="27"/>
        <v/>
      </c>
      <c r="S74" s="3" t="str">
        <f t="shared" si="27"/>
        <v/>
      </c>
      <c r="T74" s="3" t="str">
        <f t="shared" si="27"/>
        <v/>
      </c>
      <c r="U74" s="3" t="str">
        <f t="shared" si="27"/>
        <v/>
      </c>
      <c r="V74" s="3" t="str">
        <f t="shared" si="27"/>
        <v/>
      </c>
      <c r="W74" s="4" t="str">
        <f t="shared" si="27"/>
        <v/>
      </c>
      <c r="X74" s="2" t="str">
        <f t="shared" si="28"/>
        <v/>
      </c>
      <c r="Y74" s="3" t="str">
        <f t="shared" si="28"/>
        <v/>
      </c>
      <c r="Z74" s="4" t="str">
        <f t="shared" si="28"/>
        <v/>
      </c>
      <c r="AA74" s="2" t="str">
        <f t="shared" si="21"/>
        <v/>
      </c>
      <c r="AB74" s="3" t="str">
        <f t="shared" si="21"/>
        <v/>
      </c>
      <c r="AC74" s="3" t="str">
        <f t="shared" si="21"/>
        <v/>
      </c>
      <c r="AD74" s="3" t="str">
        <f t="shared" si="21"/>
        <v/>
      </c>
      <c r="AE74" s="4">
        <f t="shared" si="21"/>
        <v>1</v>
      </c>
    </row>
    <row r="75" spans="1:31" x14ac:dyDescent="0.2">
      <c r="A75">
        <v>66</v>
      </c>
      <c r="B75" s="25"/>
      <c r="C75" s="25"/>
      <c r="D75" s="25"/>
      <c r="E75" s="25"/>
      <c r="F75" s="25"/>
      <c r="G75" s="1" t="str">
        <f t="shared" ref="G75:G119" si="29">CONCATENATE(B75,C75,D75,E75)</f>
        <v/>
      </c>
      <c r="H75" t="e">
        <f>VLOOKUP(G75,dados_de_base!A$32:'dados_de_base'!B$283,2,)</f>
        <v>#N/A</v>
      </c>
      <c r="I75" t="e">
        <f t="shared" ref="I75:I119" si="30">CONCATENATE(H75,F75)</f>
        <v>#N/A</v>
      </c>
      <c r="J75" s="2" t="str">
        <f t="shared" si="26"/>
        <v/>
      </c>
      <c r="K75" s="3" t="str">
        <f t="shared" si="26"/>
        <v/>
      </c>
      <c r="L75" s="3" t="str">
        <f t="shared" si="26"/>
        <v/>
      </c>
      <c r="M75" s="4" t="str">
        <f t="shared" si="26"/>
        <v/>
      </c>
      <c r="N75" s="2" t="str">
        <f t="shared" ref="N75:P119" si="31">IF($C75=N$3,1,"")</f>
        <v/>
      </c>
      <c r="O75" s="3" t="str">
        <f t="shared" si="31"/>
        <v/>
      </c>
      <c r="P75" s="4" t="str">
        <f t="shared" si="31"/>
        <v/>
      </c>
      <c r="Q75" s="2" t="str">
        <f t="shared" si="27"/>
        <v/>
      </c>
      <c r="R75" s="3" t="str">
        <f t="shared" si="27"/>
        <v/>
      </c>
      <c r="S75" s="3" t="str">
        <f t="shared" si="27"/>
        <v/>
      </c>
      <c r="T75" s="3" t="str">
        <f t="shared" si="27"/>
        <v/>
      </c>
      <c r="U75" s="3" t="str">
        <f t="shared" si="27"/>
        <v/>
      </c>
      <c r="V75" s="3" t="str">
        <f t="shared" si="27"/>
        <v/>
      </c>
      <c r="W75" s="4" t="str">
        <f t="shared" si="27"/>
        <v/>
      </c>
      <c r="X75" s="2" t="str">
        <f t="shared" si="28"/>
        <v/>
      </c>
      <c r="Y75" s="3" t="str">
        <f t="shared" si="28"/>
        <v/>
      </c>
      <c r="Z75" s="4" t="str">
        <f t="shared" si="28"/>
        <v/>
      </c>
      <c r="AA75" s="2" t="str">
        <f t="shared" ref="AA75:AE119" si="32">IF($F75=AA$3,1,"")</f>
        <v/>
      </c>
      <c r="AB75" s="3" t="str">
        <f t="shared" si="32"/>
        <v/>
      </c>
      <c r="AC75" s="3" t="str">
        <f t="shared" si="32"/>
        <v/>
      </c>
      <c r="AD75" s="3" t="str">
        <f t="shared" si="32"/>
        <v/>
      </c>
      <c r="AE75" s="4">
        <f t="shared" si="32"/>
        <v>1</v>
      </c>
    </row>
    <row r="76" spans="1:31" x14ac:dyDescent="0.2">
      <c r="A76">
        <v>67</v>
      </c>
      <c r="B76" s="25"/>
      <c r="C76" s="25"/>
      <c r="D76" s="25"/>
      <c r="E76" s="25"/>
      <c r="F76" s="25"/>
      <c r="G76" s="1" t="str">
        <f t="shared" si="29"/>
        <v/>
      </c>
      <c r="H76" t="e">
        <f>VLOOKUP(G76,dados_de_base!A$32:'dados_de_base'!B$283,2,)</f>
        <v>#N/A</v>
      </c>
      <c r="I76" t="e">
        <f t="shared" si="30"/>
        <v>#N/A</v>
      </c>
      <c r="J76" s="2" t="str">
        <f t="shared" si="26"/>
        <v/>
      </c>
      <c r="K76" s="3" t="str">
        <f t="shared" si="26"/>
        <v/>
      </c>
      <c r="L76" s="3" t="str">
        <f t="shared" si="26"/>
        <v/>
      </c>
      <c r="M76" s="4" t="str">
        <f t="shared" si="26"/>
        <v/>
      </c>
      <c r="N76" s="2" t="str">
        <f t="shared" si="31"/>
        <v/>
      </c>
      <c r="O76" s="3" t="str">
        <f t="shared" si="31"/>
        <v/>
      </c>
      <c r="P76" s="4" t="str">
        <f t="shared" si="31"/>
        <v/>
      </c>
      <c r="Q76" s="2" t="str">
        <f t="shared" si="27"/>
        <v/>
      </c>
      <c r="R76" s="3" t="str">
        <f t="shared" si="27"/>
        <v/>
      </c>
      <c r="S76" s="3" t="str">
        <f t="shared" si="27"/>
        <v/>
      </c>
      <c r="T76" s="3" t="str">
        <f t="shared" si="27"/>
        <v/>
      </c>
      <c r="U76" s="3" t="str">
        <f t="shared" si="27"/>
        <v/>
      </c>
      <c r="V76" s="3" t="str">
        <f t="shared" si="27"/>
        <v/>
      </c>
      <c r="W76" s="4" t="str">
        <f t="shared" si="27"/>
        <v/>
      </c>
      <c r="X76" s="2" t="str">
        <f t="shared" si="28"/>
        <v/>
      </c>
      <c r="Y76" s="3" t="str">
        <f t="shared" si="28"/>
        <v/>
      </c>
      <c r="Z76" s="4" t="str">
        <f t="shared" si="28"/>
        <v/>
      </c>
      <c r="AA76" s="2" t="str">
        <f t="shared" si="32"/>
        <v/>
      </c>
      <c r="AB76" s="3" t="str">
        <f t="shared" si="32"/>
        <v/>
      </c>
      <c r="AC76" s="3" t="str">
        <f t="shared" si="32"/>
        <v/>
      </c>
      <c r="AD76" s="3" t="str">
        <f t="shared" si="32"/>
        <v/>
      </c>
      <c r="AE76" s="4">
        <f t="shared" si="32"/>
        <v>1</v>
      </c>
    </row>
    <row r="77" spans="1:31" x14ac:dyDescent="0.2">
      <c r="A77">
        <v>68</v>
      </c>
      <c r="B77" s="25"/>
      <c r="C77" s="25"/>
      <c r="D77" s="25"/>
      <c r="E77" s="25"/>
      <c r="F77" s="25"/>
      <c r="G77" s="1" t="str">
        <f t="shared" si="29"/>
        <v/>
      </c>
      <c r="H77" t="e">
        <f>VLOOKUP(G77,dados_de_base!A$32:'dados_de_base'!B$283,2,)</f>
        <v>#N/A</v>
      </c>
      <c r="I77" t="e">
        <f t="shared" si="30"/>
        <v>#N/A</v>
      </c>
      <c r="J77" s="2" t="str">
        <f t="shared" si="26"/>
        <v/>
      </c>
      <c r="K77" s="3" t="str">
        <f t="shared" si="26"/>
        <v/>
      </c>
      <c r="L77" s="3" t="str">
        <f t="shared" si="26"/>
        <v/>
      </c>
      <c r="M77" s="4" t="str">
        <f t="shared" si="26"/>
        <v/>
      </c>
      <c r="N77" s="2" t="str">
        <f t="shared" si="31"/>
        <v/>
      </c>
      <c r="O77" s="3" t="str">
        <f t="shared" si="31"/>
        <v/>
      </c>
      <c r="P77" s="4" t="str">
        <f t="shared" si="31"/>
        <v/>
      </c>
      <c r="Q77" s="2" t="str">
        <f t="shared" si="27"/>
        <v/>
      </c>
      <c r="R77" s="3" t="str">
        <f t="shared" si="27"/>
        <v/>
      </c>
      <c r="S77" s="3" t="str">
        <f t="shared" si="27"/>
        <v/>
      </c>
      <c r="T77" s="3" t="str">
        <f t="shared" si="27"/>
        <v/>
      </c>
      <c r="U77" s="3" t="str">
        <f t="shared" si="27"/>
        <v/>
      </c>
      <c r="V77" s="3" t="str">
        <f t="shared" si="27"/>
        <v/>
      </c>
      <c r="W77" s="4" t="str">
        <f t="shared" si="27"/>
        <v/>
      </c>
      <c r="X77" s="2" t="str">
        <f t="shared" si="28"/>
        <v/>
      </c>
      <c r="Y77" s="3" t="str">
        <f t="shared" si="28"/>
        <v/>
      </c>
      <c r="Z77" s="4" t="str">
        <f t="shared" si="28"/>
        <v/>
      </c>
      <c r="AA77" s="2" t="str">
        <f t="shared" si="32"/>
        <v/>
      </c>
      <c r="AB77" s="3" t="str">
        <f t="shared" si="32"/>
        <v/>
      </c>
      <c r="AC77" s="3" t="str">
        <f t="shared" si="32"/>
        <v/>
      </c>
      <c r="AD77" s="3" t="str">
        <f t="shared" si="32"/>
        <v/>
      </c>
      <c r="AE77" s="4">
        <f t="shared" si="32"/>
        <v>1</v>
      </c>
    </row>
    <row r="78" spans="1:31" x14ac:dyDescent="0.2">
      <c r="A78">
        <v>69</v>
      </c>
      <c r="B78" s="25"/>
      <c r="C78" s="25"/>
      <c r="D78" s="25"/>
      <c r="E78" s="25"/>
      <c r="F78" s="25"/>
      <c r="G78" s="1" t="str">
        <f t="shared" si="29"/>
        <v/>
      </c>
      <c r="H78" t="e">
        <f>VLOOKUP(G78,dados_de_base!A$32:'dados_de_base'!B$283,2,)</f>
        <v>#N/A</v>
      </c>
      <c r="I78" t="e">
        <f t="shared" si="30"/>
        <v>#N/A</v>
      </c>
      <c r="J78" s="2" t="str">
        <f t="shared" si="26"/>
        <v/>
      </c>
      <c r="K78" s="3" t="str">
        <f t="shared" si="26"/>
        <v/>
      </c>
      <c r="L78" s="3" t="str">
        <f t="shared" si="26"/>
        <v/>
      </c>
      <c r="M78" s="4" t="str">
        <f t="shared" si="26"/>
        <v/>
      </c>
      <c r="N78" s="2" t="str">
        <f t="shared" si="31"/>
        <v/>
      </c>
      <c r="O78" s="3" t="str">
        <f t="shared" si="31"/>
        <v/>
      </c>
      <c r="P78" s="4" t="str">
        <f t="shared" si="31"/>
        <v/>
      </c>
      <c r="Q78" s="2" t="str">
        <f t="shared" si="27"/>
        <v/>
      </c>
      <c r="R78" s="3" t="str">
        <f t="shared" si="27"/>
        <v/>
      </c>
      <c r="S78" s="3" t="str">
        <f t="shared" si="27"/>
        <v/>
      </c>
      <c r="T78" s="3" t="str">
        <f t="shared" si="27"/>
        <v/>
      </c>
      <c r="U78" s="3" t="str">
        <f t="shared" si="27"/>
        <v/>
      </c>
      <c r="V78" s="3" t="str">
        <f t="shared" si="27"/>
        <v/>
      </c>
      <c r="W78" s="4" t="str">
        <f t="shared" si="27"/>
        <v/>
      </c>
      <c r="X78" s="2" t="str">
        <f t="shared" si="28"/>
        <v/>
      </c>
      <c r="Y78" s="3" t="str">
        <f t="shared" si="28"/>
        <v/>
      </c>
      <c r="Z78" s="4" t="str">
        <f t="shared" si="28"/>
        <v/>
      </c>
      <c r="AA78" s="2" t="str">
        <f t="shared" si="32"/>
        <v/>
      </c>
      <c r="AB78" s="3" t="str">
        <f t="shared" si="32"/>
        <v/>
      </c>
      <c r="AC78" s="3" t="str">
        <f t="shared" si="32"/>
        <v/>
      </c>
      <c r="AD78" s="3" t="str">
        <f t="shared" si="32"/>
        <v/>
      </c>
      <c r="AE78" s="4">
        <f t="shared" si="32"/>
        <v>1</v>
      </c>
    </row>
    <row r="79" spans="1:31" x14ac:dyDescent="0.2">
      <c r="A79">
        <v>70</v>
      </c>
      <c r="B79" s="25"/>
      <c r="C79" s="25"/>
      <c r="D79" s="25"/>
      <c r="E79" s="25"/>
      <c r="F79" s="25"/>
      <c r="G79" s="1" t="str">
        <f t="shared" si="29"/>
        <v/>
      </c>
      <c r="H79" t="e">
        <f>VLOOKUP(G79,dados_de_base!A$32:'dados_de_base'!B$283,2,)</f>
        <v>#N/A</v>
      </c>
      <c r="I79" t="e">
        <f t="shared" si="30"/>
        <v>#N/A</v>
      </c>
      <c r="J79" s="2" t="str">
        <f t="shared" si="26"/>
        <v/>
      </c>
      <c r="K79" s="3" t="str">
        <f t="shared" si="26"/>
        <v/>
      </c>
      <c r="L79" s="3" t="str">
        <f t="shared" si="26"/>
        <v/>
      </c>
      <c r="M79" s="4" t="str">
        <f t="shared" si="26"/>
        <v/>
      </c>
      <c r="N79" s="2" t="str">
        <f t="shared" si="31"/>
        <v/>
      </c>
      <c r="O79" s="3" t="str">
        <f t="shared" si="31"/>
        <v/>
      </c>
      <c r="P79" s="4" t="str">
        <f t="shared" si="31"/>
        <v/>
      </c>
      <c r="Q79" s="2" t="str">
        <f t="shared" si="27"/>
        <v/>
      </c>
      <c r="R79" s="3" t="str">
        <f t="shared" si="27"/>
        <v/>
      </c>
      <c r="S79" s="3" t="str">
        <f t="shared" si="27"/>
        <v/>
      </c>
      <c r="T79" s="3" t="str">
        <f t="shared" si="27"/>
        <v/>
      </c>
      <c r="U79" s="3" t="str">
        <f t="shared" si="27"/>
        <v/>
      </c>
      <c r="V79" s="3" t="str">
        <f t="shared" si="27"/>
        <v/>
      </c>
      <c r="W79" s="4" t="str">
        <f t="shared" si="27"/>
        <v/>
      </c>
      <c r="X79" s="2" t="str">
        <f t="shared" si="28"/>
        <v/>
      </c>
      <c r="Y79" s="3" t="str">
        <f t="shared" si="28"/>
        <v/>
      </c>
      <c r="Z79" s="4" t="str">
        <f t="shared" si="28"/>
        <v/>
      </c>
      <c r="AA79" s="2" t="str">
        <f t="shared" si="32"/>
        <v/>
      </c>
      <c r="AB79" s="3" t="str">
        <f t="shared" si="32"/>
        <v/>
      </c>
      <c r="AC79" s="3" t="str">
        <f t="shared" si="32"/>
        <v/>
      </c>
      <c r="AD79" s="3" t="str">
        <f t="shared" si="32"/>
        <v/>
      </c>
      <c r="AE79" s="4">
        <f t="shared" si="32"/>
        <v>1</v>
      </c>
    </row>
    <row r="80" spans="1:31" x14ac:dyDescent="0.2">
      <c r="A80">
        <v>71</v>
      </c>
      <c r="B80" s="25"/>
      <c r="C80" s="25"/>
      <c r="D80" s="25"/>
      <c r="E80" s="25"/>
      <c r="F80" s="25"/>
      <c r="G80" s="1" t="str">
        <f t="shared" si="29"/>
        <v/>
      </c>
      <c r="H80" t="e">
        <f>VLOOKUP(G80,dados_de_base!A$32:'dados_de_base'!B$283,2,)</f>
        <v>#N/A</v>
      </c>
      <c r="I80" t="e">
        <f t="shared" si="30"/>
        <v>#N/A</v>
      </c>
      <c r="J80" s="2" t="str">
        <f t="shared" si="26"/>
        <v/>
      </c>
      <c r="K80" s="3" t="str">
        <f t="shared" si="26"/>
        <v/>
      </c>
      <c r="L80" s="3" t="str">
        <f t="shared" si="26"/>
        <v/>
      </c>
      <c r="M80" s="4" t="str">
        <f t="shared" si="26"/>
        <v/>
      </c>
      <c r="N80" s="2" t="str">
        <f t="shared" si="31"/>
        <v/>
      </c>
      <c r="O80" s="3" t="str">
        <f t="shared" si="31"/>
        <v/>
      </c>
      <c r="P80" s="4" t="str">
        <f t="shared" si="31"/>
        <v/>
      </c>
      <c r="Q80" s="2" t="str">
        <f t="shared" ref="Q80:W89" si="33">IF($D80=Q$3,1,"")</f>
        <v/>
      </c>
      <c r="R80" s="3" t="str">
        <f t="shared" si="33"/>
        <v/>
      </c>
      <c r="S80" s="3" t="str">
        <f t="shared" si="33"/>
        <v/>
      </c>
      <c r="T80" s="3" t="str">
        <f t="shared" si="33"/>
        <v/>
      </c>
      <c r="U80" s="3" t="str">
        <f t="shared" si="33"/>
        <v/>
      </c>
      <c r="V80" s="3" t="str">
        <f t="shared" si="33"/>
        <v/>
      </c>
      <c r="W80" s="4" t="str">
        <f t="shared" si="33"/>
        <v/>
      </c>
      <c r="X80" s="2" t="str">
        <f t="shared" si="28"/>
        <v/>
      </c>
      <c r="Y80" s="3" t="str">
        <f t="shared" si="28"/>
        <v/>
      </c>
      <c r="Z80" s="4" t="str">
        <f t="shared" si="28"/>
        <v/>
      </c>
      <c r="AA80" s="2" t="str">
        <f t="shared" si="32"/>
        <v/>
      </c>
      <c r="AB80" s="3" t="str">
        <f t="shared" si="32"/>
        <v/>
      </c>
      <c r="AC80" s="3" t="str">
        <f t="shared" si="32"/>
        <v/>
      </c>
      <c r="AD80" s="3" t="str">
        <f t="shared" si="32"/>
        <v/>
      </c>
      <c r="AE80" s="4">
        <f t="shared" si="32"/>
        <v>1</v>
      </c>
    </row>
    <row r="81" spans="1:31" x14ac:dyDescent="0.2">
      <c r="A81">
        <v>72</v>
      </c>
      <c r="B81" s="25"/>
      <c r="C81" s="25"/>
      <c r="D81" s="25"/>
      <c r="E81" s="25"/>
      <c r="F81" s="25"/>
      <c r="G81" s="1" t="str">
        <f t="shared" si="29"/>
        <v/>
      </c>
      <c r="H81" t="e">
        <f>VLOOKUP(G81,dados_de_base!A$32:'dados_de_base'!B$283,2,)</f>
        <v>#N/A</v>
      </c>
      <c r="I81" t="e">
        <f t="shared" si="30"/>
        <v>#N/A</v>
      </c>
      <c r="J81" s="2" t="str">
        <f t="shared" si="26"/>
        <v/>
      </c>
      <c r="K81" s="3" t="str">
        <f t="shared" si="26"/>
        <v/>
      </c>
      <c r="L81" s="3" t="str">
        <f t="shared" si="26"/>
        <v/>
      </c>
      <c r="M81" s="4" t="str">
        <f t="shared" si="26"/>
        <v/>
      </c>
      <c r="N81" s="2" t="str">
        <f t="shared" si="31"/>
        <v/>
      </c>
      <c r="O81" s="3" t="str">
        <f t="shared" si="31"/>
        <v/>
      </c>
      <c r="P81" s="4" t="str">
        <f t="shared" si="31"/>
        <v/>
      </c>
      <c r="Q81" s="2" t="str">
        <f t="shared" si="33"/>
        <v/>
      </c>
      <c r="R81" s="3" t="str">
        <f t="shared" si="33"/>
        <v/>
      </c>
      <c r="S81" s="3" t="str">
        <f t="shared" si="33"/>
        <v/>
      </c>
      <c r="T81" s="3" t="str">
        <f t="shared" si="33"/>
        <v/>
      </c>
      <c r="U81" s="3" t="str">
        <f t="shared" si="33"/>
        <v/>
      </c>
      <c r="V81" s="3" t="str">
        <f t="shared" si="33"/>
        <v/>
      </c>
      <c r="W81" s="4" t="str">
        <f t="shared" si="33"/>
        <v/>
      </c>
      <c r="X81" s="2" t="str">
        <f t="shared" si="28"/>
        <v/>
      </c>
      <c r="Y81" s="3" t="str">
        <f t="shared" si="28"/>
        <v/>
      </c>
      <c r="Z81" s="4" t="str">
        <f t="shared" si="28"/>
        <v/>
      </c>
      <c r="AA81" s="2" t="str">
        <f t="shared" si="32"/>
        <v/>
      </c>
      <c r="AB81" s="3" t="str">
        <f t="shared" si="32"/>
        <v/>
      </c>
      <c r="AC81" s="3" t="str">
        <f t="shared" si="32"/>
        <v/>
      </c>
      <c r="AD81" s="3" t="str">
        <f t="shared" si="32"/>
        <v/>
      </c>
      <c r="AE81" s="4">
        <f t="shared" si="32"/>
        <v>1</v>
      </c>
    </row>
    <row r="82" spans="1:31" x14ac:dyDescent="0.2">
      <c r="A82">
        <v>73</v>
      </c>
      <c r="B82" s="25"/>
      <c r="C82" s="25"/>
      <c r="D82" s="25"/>
      <c r="E82" s="25"/>
      <c r="F82" s="25"/>
      <c r="G82" s="1" t="str">
        <f t="shared" si="29"/>
        <v/>
      </c>
      <c r="H82" t="e">
        <f>VLOOKUP(G82,dados_de_base!A$32:'dados_de_base'!B$283,2,)</f>
        <v>#N/A</v>
      </c>
      <c r="I82" t="e">
        <f t="shared" si="30"/>
        <v>#N/A</v>
      </c>
      <c r="J82" s="2" t="str">
        <f t="shared" si="26"/>
        <v/>
      </c>
      <c r="K82" s="3" t="str">
        <f t="shared" si="26"/>
        <v/>
      </c>
      <c r="L82" s="3" t="str">
        <f t="shared" si="26"/>
        <v/>
      </c>
      <c r="M82" s="4" t="str">
        <f t="shared" si="26"/>
        <v/>
      </c>
      <c r="N82" s="2" t="str">
        <f t="shared" si="31"/>
        <v/>
      </c>
      <c r="O82" s="3" t="str">
        <f t="shared" si="31"/>
        <v/>
      </c>
      <c r="P82" s="4" t="str">
        <f t="shared" si="31"/>
        <v/>
      </c>
      <c r="Q82" s="2" t="str">
        <f t="shared" si="33"/>
        <v/>
      </c>
      <c r="R82" s="3" t="str">
        <f t="shared" si="33"/>
        <v/>
      </c>
      <c r="S82" s="3" t="str">
        <f t="shared" si="33"/>
        <v/>
      </c>
      <c r="T82" s="3" t="str">
        <f t="shared" si="33"/>
        <v/>
      </c>
      <c r="U82" s="3" t="str">
        <f t="shared" si="33"/>
        <v/>
      </c>
      <c r="V82" s="3" t="str">
        <f t="shared" si="33"/>
        <v/>
      </c>
      <c r="W82" s="4" t="str">
        <f t="shared" si="33"/>
        <v/>
      </c>
      <c r="X82" s="2" t="str">
        <f t="shared" si="28"/>
        <v/>
      </c>
      <c r="Y82" s="3" t="str">
        <f t="shared" si="28"/>
        <v/>
      </c>
      <c r="Z82" s="4" t="str">
        <f t="shared" si="28"/>
        <v/>
      </c>
      <c r="AA82" s="2" t="str">
        <f t="shared" si="32"/>
        <v/>
      </c>
      <c r="AB82" s="3" t="str">
        <f t="shared" si="32"/>
        <v/>
      </c>
      <c r="AC82" s="3" t="str">
        <f t="shared" si="32"/>
        <v/>
      </c>
      <c r="AD82" s="3" t="str">
        <f t="shared" si="32"/>
        <v/>
      </c>
      <c r="AE82" s="4">
        <f t="shared" si="32"/>
        <v>1</v>
      </c>
    </row>
    <row r="83" spans="1:31" x14ac:dyDescent="0.2">
      <c r="A83">
        <v>74</v>
      </c>
      <c r="B83" s="25"/>
      <c r="C83" s="25"/>
      <c r="D83" s="25"/>
      <c r="E83" s="25"/>
      <c r="F83" s="25"/>
      <c r="G83" s="1" t="str">
        <f t="shared" si="29"/>
        <v/>
      </c>
      <c r="H83" t="e">
        <f>VLOOKUP(G83,dados_de_base!A$32:'dados_de_base'!B$283,2,)</f>
        <v>#N/A</v>
      </c>
      <c r="I83" t="e">
        <f t="shared" si="30"/>
        <v>#N/A</v>
      </c>
      <c r="J83" s="2" t="str">
        <f t="shared" si="26"/>
        <v/>
      </c>
      <c r="K83" s="3" t="str">
        <f t="shared" si="26"/>
        <v/>
      </c>
      <c r="L83" s="3" t="str">
        <f t="shared" si="26"/>
        <v/>
      </c>
      <c r="M83" s="4" t="str">
        <f t="shared" si="26"/>
        <v/>
      </c>
      <c r="N83" s="2" t="str">
        <f t="shared" si="31"/>
        <v/>
      </c>
      <c r="O83" s="3" t="str">
        <f t="shared" si="31"/>
        <v/>
      </c>
      <c r="P83" s="4" t="str">
        <f t="shared" si="31"/>
        <v/>
      </c>
      <c r="Q83" s="2" t="str">
        <f t="shared" si="33"/>
        <v/>
      </c>
      <c r="R83" s="3" t="str">
        <f t="shared" si="33"/>
        <v/>
      </c>
      <c r="S83" s="3" t="str">
        <f t="shared" si="33"/>
        <v/>
      </c>
      <c r="T83" s="3" t="str">
        <f t="shared" si="33"/>
        <v/>
      </c>
      <c r="U83" s="3" t="str">
        <f t="shared" si="33"/>
        <v/>
      </c>
      <c r="V83" s="3" t="str">
        <f t="shared" si="33"/>
        <v/>
      </c>
      <c r="W83" s="4" t="str">
        <f t="shared" si="33"/>
        <v/>
      </c>
      <c r="X83" s="2" t="str">
        <f t="shared" si="28"/>
        <v/>
      </c>
      <c r="Y83" s="3" t="str">
        <f t="shared" si="28"/>
        <v/>
      </c>
      <c r="Z83" s="4" t="str">
        <f t="shared" si="28"/>
        <v/>
      </c>
      <c r="AA83" s="2" t="str">
        <f t="shared" si="32"/>
        <v/>
      </c>
      <c r="AB83" s="3" t="str">
        <f t="shared" si="32"/>
        <v/>
      </c>
      <c r="AC83" s="3" t="str">
        <f t="shared" si="32"/>
        <v/>
      </c>
      <c r="AD83" s="3" t="str">
        <f t="shared" si="32"/>
        <v/>
      </c>
      <c r="AE83" s="4">
        <f t="shared" si="32"/>
        <v>1</v>
      </c>
    </row>
    <row r="84" spans="1:31" x14ac:dyDescent="0.2">
      <c r="A84">
        <v>75</v>
      </c>
      <c r="B84" s="25"/>
      <c r="C84" s="25"/>
      <c r="D84" s="25"/>
      <c r="E84" s="25"/>
      <c r="F84" s="25"/>
      <c r="G84" s="1" t="str">
        <f t="shared" si="29"/>
        <v/>
      </c>
      <c r="H84" t="e">
        <f>VLOOKUP(G84,dados_de_base!A$32:'dados_de_base'!B$283,2,)</f>
        <v>#N/A</v>
      </c>
      <c r="I84" t="e">
        <f t="shared" si="30"/>
        <v>#N/A</v>
      </c>
      <c r="J84" s="2" t="str">
        <f t="shared" si="26"/>
        <v/>
      </c>
      <c r="K84" s="3" t="str">
        <f t="shared" si="26"/>
        <v/>
      </c>
      <c r="L84" s="3" t="str">
        <f t="shared" si="26"/>
        <v/>
      </c>
      <c r="M84" s="4" t="str">
        <f t="shared" si="26"/>
        <v/>
      </c>
      <c r="N84" s="2" t="str">
        <f t="shared" si="31"/>
        <v/>
      </c>
      <c r="O84" s="3" t="str">
        <f t="shared" si="31"/>
        <v/>
      </c>
      <c r="P84" s="4" t="str">
        <f t="shared" si="31"/>
        <v/>
      </c>
      <c r="Q84" s="2" t="str">
        <f t="shared" si="33"/>
        <v/>
      </c>
      <c r="R84" s="3" t="str">
        <f t="shared" si="33"/>
        <v/>
      </c>
      <c r="S84" s="3" t="str">
        <f t="shared" si="33"/>
        <v/>
      </c>
      <c r="T84" s="3" t="str">
        <f t="shared" si="33"/>
        <v/>
      </c>
      <c r="U84" s="3" t="str">
        <f t="shared" si="33"/>
        <v/>
      </c>
      <c r="V84" s="3" t="str">
        <f t="shared" si="33"/>
        <v/>
      </c>
      <c r="W84" s="4" t="str">
        <f t="shared" si="33"/>
        <v/>
      </c>
      <c r="X84" s="2" t="str">
        <f t="shared" si="28"/>
        <v/>
      </c>
      <c r="Y84" s="3" t="str">
        <f t="shared" si="28"/>
        <v/>
      </c>
      <c r="Z84" s="4" t="str">
        <f t="shared" si="28"/>
        <v/>
      </c>
      <c r="AA84" s="2" t="str">
        <f t="shared" si="32"/>
        <v/>
      </c>
      <c r="AB84" s="3" t="str">
        <f t="shared" si="32"/>
        <v/>
      </c>
      <c r="AC84" s="3" t="str">
        <f t="shared" si="32"/>
        <v/>
      </c>
      <c r="AD84" s="3" t="str">
        <f t="shared" si="32"/>
        <v/>
      </c>
      <c r="AE84" s="4">
        <f t="shared" si="32"/>
        <v>1</v>
      </c>
    </row>
    <row r="85" spans="1:31" x14ac:dyDescent="0.2">
      <c r="A85">
        <v>76</v>
      </c>
      <c r="B85" s="25"/>
      <c r="C85" s="25"/>
      <c r="D85" s="25"/>
      <c r="E85" s="25"/>
      <c r="F85" s="25"/>
      <c r="G85" s="1" t="str">
        <f t="shared" si="29"/>
        <v/>
      </c>
      <c r="H85" t="e">
        <f>VLOOKUP(G85,dados_de_base!A$32:'dados_de_base'!B$283,2,)</f>
        <v>#N/A</v>
      </c>
      <c r="I85" t="e">
        <f t="shared" si="30"/>
        <v>#N/A</v>
      </c>
      <c r="J85" s="2" t="str">
        <f t="shared" si="26"/>
        <v/>
      </c>
      <c r="K85" s="3" t="str">
        <f t="shared" si="26"/>
        <v/>
      </c>
      <c r="L85" s="3" t="str">
        <f t="shared" si="26"/>
        <v/>
      </c>
      <c r="M85" s="4" t="str">
        <f t="shared" si="26"/>
        <v/>
      </c>
      <c r="N85" s="2" t="str">
        <f t="shared" si="31"/>
        <v/>
      </c>
      <c r="O85" s="3" t="str">
        <f t="shared" si="31"/>
        <v/>
      </c>
      <c r="P85" s="4" t="str">
        <f t="shared" si="31"/>
        <v/>
      </c>
      <c r="Q85" s="2" t="str">
        <f t="shared" si="33"/>
        <v/>
      </c>
      <c r="R85" s="3" t="str">
        <f t="shared" si="33"/>
        <v/>
      </c>
      <c r="S85" s="3" t="str">
        <f t="shared" si="33"/>
        <v/>
      </c>
      <c r="T85" s="3" t="str">
        <f t="shared" si="33"/>
        <v/>
      </c>
      <c r="U85" s="3" t="str">
        <f t="shared" si="33"/>
        <v/>
      </c>
      <c r="V85" s="3" t="str">
        <f t="shared" si="33"/>
        <v/>
      </c>
      <c r="W85" s="4" t="str">
        <f t="shared" si="33"/>
        <v/>
      </c>
      <c r="X85" s="2" t="str">
        <f t="shared" si="28"/>
        <v/>
      </c>
      <c r="Y85" s="3" t="str">
        <f t="shared" si="28"/>
        <v/>
      </c>
      <c r="Z85" s="4" t="str">
        <f t="shared" si="28"/>
        <v/>
      </c>
      <c r="AA85" s="2" t="str">
        <f t="shared" si="32"/>
        <v/>
      </c>
      <c r="AB85" s="3" t="str">
        <f t="shared" si="32"/>
        <v/>
      </c>
      <c r="AC85" s="3" t="str">
        <f t="shared" si="32"/>
        <v/>
      </c>
      <c r="AD85" s="3" t="str">
        <f t="shared" si="32"/>
        <v/>
      </c>
      <c r="AE85" s="4">
        <f t="shared" si="32"/>
        <v>1</v>
      </c>
    </row>
    <row r="86" spans="1:31" x14ac:dyDescent="0.2">
      <c r="A86">
        <v>77</v>
      </c>
      <c r="B86" s="25"/>
      <c r="C86" s="25"/>
      <c r="D86" s="25"/>
      <c r="E86" s="25"/>
      <c r="F86" s="25"/>
      <c r="G86" s="1" t="str">
        <f t="shared" si="29"/>
        <v/>
      </c>
      <c r="H86" t="e">
        <f>VLOOKUP(G86,dados_de_base!A$32:'dados_de_base'!B$283,2,)</f>
        <v>#N/A</v>
      </c>
      <c r="I86" t="e">
        <f t="shared" si="30"/>
        <v>#N/A</v>
      </c>
      <c r="J86" s="2" t="str">
        <f t="shared" si="26"/>
        <v/>
      </c>
      <c r="K86" s="3" t="str">
        <f t="shared" si="26"/>
        <v/>
      </c>
      <c r="L86" s="3" t="str">
        <f t="shared" si="26"/>
        <v/>
      </c>
      <c r="M86" s="4" t="str">
        <f t="shared" si="26"/>
        <v/>
      </c>
      <c r="N86" s="2" t="str">
        <f t="shared" si="31"/>
        <v/>
      </c>
      <c r="O86" s="3" t="str">
        <f t="shared" si="31"/>
        <v/>
      </c>
      <c r="P86" s="4" t="str">
        <f t="shared" si="31"/>
        <v/>
      </c>
      <c r="Q86" s="2" t="str">
        <f t="shared" si="33"/>
        <v/>
      </c>
      <c r="R86" s="3" t="str">
        <f t="shared" si="33"/>
        <v/>
      </c>
      <c r="S86" s="3" t="str">
        <f t="shared" si="33"/>
        <v/>
      </c>
      <c r="T86" s="3" t="str">
        <f t="shared" si="33"/>
        <v/>
      </c>
      <c r="U86" s="3" t="str">
        <f t="shared" si="33"/>
        <v/>
      </c>
      <c r="V86" s="3" t="str">
        <f t="shared" si="33"/>
        <v/>
      </c>
      <c r="W86" s="4" t="str">
        <f t="shared" si="33"/>
        <v/>
      </c>
      <c r="X86" s="2" t="str">
        <f t="shared" si="28"/>
        <v/>
      </c>
      <c r="Y86" s="3" t="str">
        <f t="shared" si="28"/>
        <v/>
      </c>
      <c r="Z86" s="4" t="str">
        <f t="shared" si="28"/>
        <v/>
      </c>
      <c r="AA86" s="2" t="str">
        <f t="shared" si="32"/>
        <v/>
      </c>
      <c r="AB86" s="3" t="str">
        <f t="shared" si="32"/>
        <v/>
      </c>
      <c r="AC86" s="3" t="str">
        <f t="shared" si="32"/>
        <v/>
      </c>
      <c r="AD86" s="3" t="str">
        <f t="shared" si="32"/>
        <v/>
      </c>
      <c r="AE86" s="4">
        <f t="shared" si="32"/>
        <v>1</v>
      </c>
    </row>
    <row r="87" spans="1:31" x14ac:dyDescent="0.2">
      <c r="A87">
        <v>78</v>
      </c>
      <c r="B87" s="25"/>
      <c r="C87" s="25"/>
      <c r="D87" s="25"/>
      <c r="E87" s="25"/>
      <c r="F87" s="25"/>
      <c r="G87" s="1" t="str">
        <f t="shared" si="29"/>
        <v/>
      </c>
      <c r="H87" t="e">
        <f>VLOOKUP(G87,dados_de_base!A$32:'dados_de_base'!B$283,2,)</f>
        <v>#N/A</v>
      </c>
      <c r="I87" t="e">
        <f t="shared" si="30"/>
        <v>#N/A</v>
      </c>
      <c r="J87" s="2" t="str">
        <f t="shared" si="26"/>
        <v/>
      </c>
      <c r="K87" s="3" t="str">
        <f t="shared" si="26"/>
        <v/>
      </c>
      <c r="L87" s="3" t="str">
        <f t="shared" si="26"/>
        <v/>
      </c>
      <c r="M87" s="4" t="str">
        <f t="shared" si="26"/>
        <v/>
      </c>
      <c r="N87" s="2" t="str">
        <f t="shared" si="31"/>
        <v/>
      </c>
      <c r="O87" s="3" t="str">
        <f t="shared" si="31"/>
        <v/>
      </c>
      <c r="P87" s="4" t="str">
        <f t="shared" si="31"/>
        <v/>
      </c>
      <c r="Q87" s="2" t="str">
        <f t="shared" si="33"/>
        <v/>
      </c>
      <c r="R87" s="3" t="str">
        <f t="shared" si="33"/>
        <v/>
      </c>
      <c r="S87" s="3" t="str">
        <f t="shared" si="33"/>
        <v/>
      </c>
      <c r="T87" s="3" t="str">
        <f t="shared" si="33"/>
        <v/>
      </c>
      <c r="U87" s="3" t="str">
        <f t="shared" si="33"/>
        <v/>
      </c>
      <c r="V87" s="3" t="str">
        <f t="shared" si="33"/>
        <v/>
      </c>
      <c r="W87" s="4" t="str">
        <f t="shared" si="33"/>
        <v/>
      </c>
      <c r="X87" s="2" t="str">
        <f t="shared" si="28"/>
        <v/>
      </c>
      <c r="Y87" s="3" t="str">
        <f t="shared" si="28"/>
        <v/>
      </c>
      <c r="Z87" s="4" t="str">
        <f t="shared" si="28"/>
        <v/>
      </c>
      <c r="AA87" s="2" t="str">
        <f t="shared" si="32"/>
        <v/>
      </c>
      <c r="AB87" s="3" t="str">
        <f t="shared" si="32"/>
        <v/>
      </c>
      <c r="AC87" s="3" t="str">
        <f t="shared" si="32"/>
        <v/>
      </c>
      <c r="AD87" s="3" t="str">
        <f t="shared" si="32"/>
        <v/>
      </c>
      <c r="AE87" s="4">
        <f t="shared" si="32"/>
        <v>1</v>
      </c>
    </row>
    <row r="88" spans="1:31" x14ac:dyDescent="0.2">
      <c r="A88">
        <v>79</v>
      </c>
      <c r="B88" s="25"/>
      <c r="C88" s="25"/>
      <c r="D88" s="25"/>
      <c r="E88" s="25"/>
      <c r="F88" s="25"/>
      <c r="G88" s="1" t="str">
        <f t="shared" si="29"/>
        <v/>
      </c>
      <c r="H88" t="e">
        <f>VLOOKUP(G88,dados_de_base!A$32:'dados_de_base'!B$283,2,)</f>
        <v>#N/A</v>
      </c>
      <c r="I88" t="e">
        <f t="shared" si="30"/>
        <v>#N/A</v>
      </c>
      <c r="J88" s="2" t="str">
        <f t="shared" si="26"/>
        <v/>
      </c>
      <c r="K88" s="3" t="str">
        <f t="shared" si="26"/>
        <v/>
      </c>
      <c r="L88" s="3" t="str">
        <f t="shared" si="26"/>
        <v/>
      </c>
      <c r="M88" s="4" t="str">
        <f t="shared" si="26"/>
        <v/>
      </c>
      <c r="N88" s="2" t="str">
        <f t="shared" si="31"/>
        <v/>
      </c>
      <c r="O88" s="3" t="str">
        <f t="shared" si="31"/>
        <v/>
      </c>
      <c r="P88" s="4" t="str">
        <f t="shared" si="31"/>
        <v/>
      </c>
      <c r="Q88" s="2" t="str">
        <f t="shared" si="33"/>
        <v/>
      </c>
      <c r="R88" s="3" t="str">
        <f t="shared" si="33"/>
        <v/>
      </c>
      <c r="S88" s="3" t="str">
        <f t="shared" si="33"/>
        <v/>
      </c>
      <c r="T88" s="3" t="str">
        <f t="shared" si="33"/>
        <v/>
      </c>
      <c r="U88" s="3" t="str">
        <f t="shared" si="33"/>
        <v/>
      </c>
      <c r="V88" s="3" t="str">
        <f t="shared" si="33"/>
        <v/>
      </c>
      <c r="W88" s="4" t="str">
        <f t="shared" si="33"/>
        <v/>
      </c>
      <c r="X88" s="2" t="str">
        <f t="shared" si="28"/>
        <v/>
      </c>
      <c r="Y88" s="3" t="str">
        <f t="shared" si="28"/>
        <v/>
      </c>
      <c r="Z88" s="4" t="str">
        <f t="shared" si="28"/>
        <v/>
      </c>
      <c r="AA88" s="2" t="str">
        <f t="shared" si="32"/>
        <v/>
      </c>
      <c r="AB88" s="3" t="str">
        <f t="shared" si="32"/>
        <v/>
      </c>
      <c r="AC88" s="3" t="str">
        <f t="shared" si="32"/>
        <v/>
      </c>
      <c r="AD88" s="3" t="str">
        <f t="shared" si="32"/>
        <v/>
      </c>
      <c r="AE88" s="4">
        <f t="shared" si="32"/>
        <v>1</v>
      </c>
    </row>
    <row r="89" spans="1:31" x14ac:dyDescent="0.2">
      <c r="A89">
        <v>80</v>
      </c>
      <c r="B89" s="25"/>
      <c r="C89" s="25"/>
      <c r="D89" s="25"/>
      <c r="E89" s="25"/>
      <c r="F89" s="25"/>
      <c r="G89" s="1" t="str">
        <f t="shared" si="29"/>
        <v/>
      </c>
      <c r="H89" t="e">
        <f>VLOOKUP(G89,dados_de_base!A$32:'dados_de_base'!B$283,2,)</f>
        <v>#N/A</v>
      </c>
      <c r="I89" t="e">
        <f t="shared" si="30"/>
        <v>#N/A</v>
      </c>
      <c r="J89" s="2" t="str">
        <f t="shared" si="26"/>
        <v/>
      </c>
      <c r="K89" s="3" t="str">
        <f t="shared" si="26"/>
        <v/>
      </c>
      <c r="L89" s="3" t="str">
        <f t="shared" si="26"/>
        <v/>
      </c>
      <c r="M89" s="4" t="str">
        <f t="shared" si="26"/>
        <v/>
      </c>
      <c r="N89" s="2" t="str">
        <f t="shared" si="31"/>
        <v/>
      </c>
      <c r="O89" s="3" t="str">
        <f t="shared" si="31"/>
        <v/>
      </c>
      <c r="P89" s="4" t="str">
        <f t="shared" si="31"/>
        <v/>
      </c>
      <c r="Q89" s="2" t="str">
        <f t="shared" si="33"/>
        <v/>
      </c>
      <c r="R89" s="3" t="str">
        <f t="shared" si="33"/>
        <v/>
      </c>
      <c r="S89" s="3" t="str">
        <f t="shared" si="33"/>
        <v/>
      </c>
      <c r="T89" s="3" t="str">
        <f t="shared" si="33"/>
        <v/>
      </c>
      <c r="U89" s="3" t="str">
        <f t="shared" si="33"/>
        <v/>
      </c>
      <c r="V89" s="3" t="str">
        <f t="shared" si="33"/>
        <v/>
      </c>
      <c r="W89" s="4" t="str">
        <f t="shared" si="33"/>
        <v/>
      </c>
      <c r="X89" s="2" t="str">
        <f t="shared" si="28"/>
        <v/>
      </c>
      <c r="Y89" s="3" t="str">
        <f t="shared" si="28"/>
        <v/>
      </c>
      <c r="Z89" s="4" t="str">
        <f t="shared" si="28"/>
        <v/>
      </c>
      <c r="AA89" s="2" t="str">
        <f t="shared" si="32"/>
        <v/>
      </c>
      <c r="AB89" s="3" t="str">
        <f t="shared" si="32"/>
        <v/>
      </c>
      <c r="AC89" s="3" t="str">
        <f t="shared" si="32"/>
        <v/>
      </c>
      <c r="AD89" s="3" t="str">
        <f t="shared" si="32"/>
        <v/>
      </c>
      <c r="AE89" s="4">
        <f t="shared" si="32"/>
        <v>1</v>
      </c>
    </row>
    <row r="90" spans="1:31" x14ac:dyDescent="0.2">
      <c r="A90">
        <v>81</v>
      </c>
      <c r="B90" s="25"/>
      <c r="C90" s="25"/>
      <c r="D90" s="25"/>
      <c r="E90" s="25"/>
      <c r="F90" s="25"/>
      <c r="G90" s="1" t="str">
        <f t="shared" si="29"/>
        <v/>
      </c>
      <c r="H90" t="e">
        <f>VLOOKUP(G90,dados_de_base!A$32:'dados_de_base'!B$283,2,)</f>
        <v>#N/A</v>
      </c>
      <c r="I90" t="e">
        <f t="shared" si="30"/>
        <v>#N/A</v>
      </c>
      <c r="J90" s="2" t="str">
        <f t="shared" ref="J90:M109" si="34">IF($B90=J$3,1,"")</f>
        <v/>
      </c>
      <c r="K90" s="3" t="str">
        <f t="shared" si="34"/>
        <v/>
      </c>
      <c r="L90" s="3" t="str">
        <f t="shared" si="34"/>
        <v/>
      </c>
      <c r="M90" s="4" t="str">
        <f t="shared" si="34"/>
        <v/>
      </c>
      <c r="N90" s="2" t="str">
        <f t="shared" si="31"/>
        <v/>
      </c>
      <c r="O90" s="3" t="str">
        <f t="shared" si="31"/>
        <v/>
      </c>
      <c r="P90" s="4" t="str">
        <f t="shared" si="31"/>
        <v/>
      </c>
      <c r="Q90" s="2" t="str">
        <f t="shared" ref="Q90:W99" si="35">IF($D90=Q$3,1,"")</f>
        <v/>
      </c>
      <c r="R90" s="3" t="str">
        <f t="shared" si="35"/>
        <v/>
      </c>
      <c r="S90" s="3" t="str">
        <f t="shared" si="35"/>
        <v/>
      </c>
      <c r="T90" s="3" t="str">
        <f t="shared" si="35"/>
        <v/>
      </c>
      <c r="U90" s="3" t="str">
        <f t="shared" si="35"/>
        <v/>
      </c>
      <c r="V90" s="3" t="str">
        <f t="shared" si="35"/>
        <v/>
      </c>
      <c r="W90" s="4" t="str">
        <f t="shared" si="35"/>
        <v/>
      </c>
      <c r="X90" s="2" t="str">
        <f t="shared" ref="X90:Z109" si="36">IF($E90=X$3,1,"")</f>
        <v/>
      </c>
      <c r="Y90" s="3" t="str">
        <f t="shared" si="36"/>
        <v/>
      </c>
      <c r="Z90" s="4" t="str">
        <f t="shared" si="36"/>
        <v/>
      </c>
      <c r="AA90" s="2" t="str">
        <f t="shared" si="32"/>
        <v/>
      </c>
      <c r="AB90" s="3" t="str">
        <f t="shared" si="32"/>
        <v/>
      </c>
      <c r="AC90" s="3" t="str">
        <f t="shared" si="32"/>
        <v/>
      </c>
      <c r="AD90" s="3" t="str">
        <f t="shared" si="32"/>
        <v/>
      </c>
      <c r="AE90" s="4">
        <f t="shared" si="32"/>
        <v>1</v>
      </c>
    </row>
    <row r="91" spans="1:31" x14ac:dyDescent="0.2">
      <c r="A91">
        <v>82</v>
      </c>
      <c r="B91" s="25"/>
      <c r="C91" s="25"/>
      <c r="D91" s="25"/>
      <c r="E91" s="25"/>
      <c r="F91" s="25"/>
      <c r="G91" s="1" t="str">
        <f t="shared" si="29"/>
        <v/>
      </c>
      <c r="H91" t="e">
        <f>VLOOKUP(G91,dados_de_base!A$32:'dados_de_base'!B$283,2,)</f>
        <v>#N/A</v>
      </c>
      <c r="I91" t="e">
        <f t="shared" si="30"/>
        <v>#N/A</v>
      </c>
      <c r="J91" s="2" t="str">
        <f t="shared" si="34"/>
        <v/>
      </c>
      <c r="K91" s="3" t="str">
        <f t="shared" si="34"/>
        <v/>
      </c>
      <c r="L91" s="3" t="str">
        <f t="shared" si="34"/>
        <v/>
      </c>
      <c r="M91" s="4" t="str">
        <f t="shared" si="34"/>
        <v/>
      </c>
      <c r="N91" s="2" t="str">
        <f t="shared" si="31"/>
        <v/>
      </c>
      <c r="O91" s="3" t="str">
        <f t="shared" si="31"/>
        <v/>
      </c>
      <c r="P91" s="4" t="str">
        <f t="shared" si="31"/>
        <v/>
      </c>
      <c r="Q91" s="2" t="str">
        <f t="shared" si="35"/>
        <v/>
      </c>
      <c r="R91" s="3" t="str">
        <f t="shared" si="35"/>
        <v/>
      </c>
      <c r="S91" s="3" t="str">
        <f t="shared" si="35"/>
        <v/>
      </c>
      <c r="T91" s="3" t="str">
        <f t="shared" si="35"/>
        <v/>
      </c>
      <c r="U91" s="3" t="str">
        <f t="shared" si="35"/>
        <v/>
      </c>
      <c r="V91" s="3" t="str">
        <f t="shared" si="35"/>
        <v/>
      </c>
      <c r="W91" s="4" t="str">
        <f t="shared" si="35"/>
        <v/>
      </c>
      <c r="X91" s="2" t="str">
        <f t="shared" si="36"/>
        <v/>
      </c>
      <c r="Y91" s="3" t="str">
        <f t="shared" si="36"/>
        <v/>
      </c>
      <c r="Z91" s="4" t="str">
        <f t="shared" si="36"/>
        <v/>
      </c>
      <c r="AA91" s="2" t="str">
        <f t="shared" si="32"/>
        <v/>
      </c>
      <c r="AB91" s="3" t="str">
        <f t="shared" si="32"/>
        <v/>
      </c>
      <c r="AC91" s="3" t="str">
        <f t="shared" si="32"/>
        <v/>
      </c>
      <c r="AD91" s="3" t="str">
        <f t="shared" si="32"/>
        <v/>
      </c>
      <c r="AE91" s="4">
        <f t="shared" si="32"/>
        <v>1</v>
      </c>
    </row>
    <row r="92" spans="1:31" x14ac:dyDescent="0.2">
      <c r="A92">
        <v>83</v>
      </c>
      <c r="B92" s="25"/>
      <c r="C92" s="25"/>
      <c r="D92" s="25"/>
      <c r="E92" s="25"/>
      <c r="F92" s="25"/>
      <c r="G92" s="1" t="str">
        <f t="shared" si="29"/>
        <v/>
      </c>
      <c r="H92" t="e">
        <f>VLOOKUP(G92,dados_de_base!A$32:'dados_de_base'!B$283,2,)</f>
        <v>#N/A</v>
      </c>
      <c r="I92" t="e">
        <f t="shared" si="30"/>
        <v>#N/A</v>
      </c>
      <c r="J92" s="2" t="str">
        <f t="shared" si="34"/>
        <v/>
      </c>
      <c r="K92" s="3" t="str">
        <f t="shared" si="34"/>
        <v/>
      </c>
      <c r="L92" s="3" t="str">
        <f t="shared" si="34"/>
        <v/>
      </c>
      <c r="M92" s="4" t="str">
        <f t="shared" si="34"/>
        <v/>
      </c>
      <c r="N92" s="2" t="str">
        <f t="shared" si="31"/>
        <v/>
      </c>
      <c r="O92" s="3" t="str">
        <f t="shared" si="31"/>
        <v/>
      </c>
      <c r="P92" s="4" t="str">
        <f t="shared" si="31"/>
        <v/>
      </c>
      <c r="Q92" s="2" t="str">
        <f t="shared" si="35"/>
        <v/>
      </c>
      <c r="R92" s="3" t="str">
        <f t="shared" si="35"/>
        <v/>
      </c>
      <c r="S92" s="3" t="str">
        <f t="shared" si="35"/>
        <v/>
      </c>
      <c r="T92" s="3" t="str">
        <f t="shared" si="35"/>
        <v/>
      </c>
      <c r="U92" s="3" t="str">
        <f t="shared" si="35"/>
        <v/>
      </c>
      <c r="V92" s="3" t="str">
        <f t="shared" si="35"/>
        <v/>
      </c>
      <c r="W92" s="4" t="str">
        <f t="shared" si="35"/>
        <v/>
      </c>
      <c r="X92" s="2" t="str">
        <f t="shared" si="36"/>
        <v/>
      </c>
      <c r="Y92" s="3" t="str">
        <f t="shared" si="36"/>
        <v/>
      </c>
      <c r="Z92" s="4" t="str">
        <f t="shared" si="36"/>
        <v/>
      </c>
      <c r="AA92" s="2" t="str">
        <f t="shared" si="32"/>
        <v/>
      </c>
      <c r="AB92" s="3" t="str">
        <f t="shared" si="32"/>
        <v/>
      </c>
      <c r="AC92" s="3" t="str">
        <f t="shared" si="32"/>
        <v/>
      </c>
      <c r="AD92" s="3" t="str">
        <f t="shared" si="32"/>
        <v/>
      </c>
      <c r="AE92" s="4">
        <f t="shared" si="32"/>
        <v>1</v>
      </c>
    </row>
    <row r="93" spans="1:31" x14ac:dyDescent="0.2">
      <c r="A93">
        <v>84</v>
      </c>
      <c r="B93" s="25"/>
      <c r="C93" s="25"/>
      <c r="D93" s="25"/>
      <c r="E93" s="25"/>
      <c r="F93" s="25"/>
      <c r="G93" s="1" t="str">
        <f t="shared" si="29"/>
        <v/>
      </c>
      <c r="H93" t="e">
        <f>VLOOKUP(G93,dados_de_base!A$32:'dados_de_base'!B$283,2,)</f>
        <v>#N/A</v>
      </c>
      <c r="I93" t="e">
        <f t="shared" si="30"/>
        <v>#N/A</v>
      </c>
      <c r="J93" s="2" t="str">
        <f t="shared" si="34"/>
        <v/>
      </c>
      <c r="K93" s="3" t="str">
        <f t="shared" si="34"/>
        <v/>
      </c>
      <c r="L93" s="3" t="str">
        <f t="shared" si="34"/>
        <v/>
      </c>
      <c r="M93" s="4" t="str">
        <f t="shared" si="34"/>
        <v/>
      </c>
      <c r="N93" s="2" t="str">
        <f t="shared" si="31"/>
        <v/>
      </c>
      <c r="O93" s="3" t="str">
        <f t="shared" si="31"/>
        <v/>
      </c>
      <c r="P93" s="4" t="str">
        <f t="shared" si="31"/>
        <v/>
      </c>
      <c r="Q93" s="2" t="str">
        <f t="shared" si="35"/>
        <v/>
      </c>
      <c r="R93" s="3" t="str">
        <f t="shared" si="35"/>
        <v/>
      </c>
      <c r="S93" s="3" t="str">
        <f t="shared" si="35"/>
        <v/>
      </c>
      <c r="T93" s="3" t="str">
        <f t="shared" si="35"/>
        <v/>
      </c>
      <c r="U93" s="3" t="str">
        <f t="shared" si="35"/>
        <v/>
      </c>
      <c r="V93" s="3" t="str">
        <f t="shared" si="35"/>
        <v/>
      </c>
      <c r="W93" s="4" t="str">
        <f t="shared" si="35"/>
        <v/>
      </c>
      <c r="X93" s="2" t="str">
        <f t="shared" si="36"/>
        <v/>
      </c>
      <c r="Y93" s="3" t="str">
        <f t="shared" si="36"/>
        <v/>
      </c>
      <c r="Z93" s="4" t="str">
        <f t="shared" si="36"/>
        <v/>
      </c>
      <c r="AA93" s="2" t="str">
        <f t="shared" si="32"/>
        <v/>
      </c>
      <c r="AB93" s="3" t="str">
        <f t="shared" si="32"/>
        <v/>
      </c>
      <c r="AC93" s="3" t="str">
        <f t="shared" si="32"/>
        <v/>
      </c>
      <c r="AD93" s="3" t="str">
        <f t="shared" si="32"/>
        <v/>
      </c>
      <c r="AE93" s="4">
        <f t="shared" si="32"/>
        <v>1</v>
      </c>
    </row>
    <row r="94" spans="1:31" x14ac:dyDescent="0.2">
      <c r="A94">
        <v>85</v>
      </c>
      <c r="B94" s="25"/>
      <c r="C94" s="25"/>
      <c r="D94" s="25"/>
      <c r="E94" s="25"/>
      <c r="F94" s="25"/>
      <c r="G94" s="1" t="str">
        <f t="shared" si="29"/>
        <v/>
      </c>
      <c r="H94" t="e">
        <f>VLOOKUP(G94,dados_de_base!A$32:'dados_de_base'!B$283,2,)</f>
        <v>#N/A</v>
      </c>
      <c r="I94" t="e">
        <f t="shared" si="30"/>
        <v>#N/A</v>
      </c>
      <c r="J94" s="2" t="str">
        <f t="shared" si="34"/>
        <v/>
      </c>
      <c r="K94" s="3" t="str">
        <f t="shared" si="34"/>
        <v/>
      </c>
      <c r="L94" s="3" t="str">
        <f t="shared" si="34"/>
        <v/>
      </c>
      <c r="M94" s="4" t="str">
        <f t="shared" si="34"/>
        <v/>
      </c>
      <c r="N94" s="2" t="str">
        <f t="shared" si="31"/>
        <v/>
      </c>
      <c r="O94" s="3" t="str">
        <f t="shared" si="31"/>
        <v/>
      </c>
      <c r="P94" s="4" t="str">
        <f t="shared" si="31"/>
        <v/>
      </c>
      <c r="Q94" s="2" t="str">
        <f t="shared" si="35"/>
        <v/>
      </c>
      <c r="R94" s="3" t="str">
        <f t="shared" si="35"/>
        <v/>
      </c>
      <c r="S94" s="3" t="str">
        <f t="shared" si="35"/>
        <v/>
      </c>
      <c r="T94" s="3" t="str">
        <f t="shared" si="35"/>
        <v/>
      </c>
      <c r="U94" s="3" t="str">
        <f t="shared" si="35"/>
        <v/>
      </c>
      <c r="V94" s="3" t="str">
        <f t="shared" si="35"/>
        <v/>
      </c>
      <c r="W94" s="4" t="str">
        <f t="shared" si="35"/>
        <v/>
      </c>
      <c r="X94" s="2" t="str">
        <f t="shared" si="36"/>
        <v/>
      </c>
      <c r="Y94" s="3" t="str">
        <f t="shared" si="36"/>
        <v/>
      </c>
      <c r="Z94" s="4" t="str">
        <f t="shared" si="36"/>
        <v/>
      </c>
      <c r="AA94" s="2" t="str">
        <f t="shared" si="32"/>
        <v/>
      </c>
      <c r="AB94" s="3" t="str">
        <f t="shared" si="32"/>
        <v/>
      </c>
      <c r="AC94" s="3" t="str">
        <f t="shared" si="32"/>
        <v/>
      </c>
      <c r="AD94" s="3" t="str">
        <f t="shared" si="32"/>
        <v/>
      </c>
      <c r="AE94" s="4">
        <f t="shared" si="32"/>
        <v>1</v>
      </c>
    </row>
    <row r="95" spans="1:31" x14ac:dyDescent="0.2">
      <c r="A95">
        <v>86</v>
      </c>
      <c r="B95" s="25"/>
      <c r="C95" s="25"/>
      <c r="D95" s="25"/>
      <c r="E95" s="25"/>
      <c r="F95" s="25"/>
      <c r="G95" s="1" t="str">
        <f t="shared" si="29"/>
        <v/>
      </c>
      <c r="H95" t="e">
        <f>VLOOKUP(G95,dados_de_base!A$32:'dados_de_base'!B$283,2,)</f>
        <v>#N/A</v>
      </c>
      <c r="I95" t="e">
        <f t="shared" si="30"/>
        <v>#N/A</v>
      </c>
      <c r="J95" s="2" t="str">
        <f t="shared" si="34"/>
        <v/>
      </c>
      <c r="K95" s="3" t="str">
        <f t="shared" si="34"/>
        <v/>
      </c>
      <c r="L95" s="3" t="str">
        <f t="shared" si="34"/>
        <v/>
      </c>
      <c r="M95" s="4" t="str">
        <f t="shared" si="34"/>
        <v/>
      </c>
      <c r="N95" s="2" t="str">
        <f t="shared" si="31"/>
        <v/>
      </c>
      <c r="O95" s="3" t="str">
        <f t="shared" si="31"/>
        <v/>
      </c>
      <c r="P95" s="4" t="str">
        <f t="shared" si="31"/>
        <v/>
      </c>
      <c r="Q95" s="2" t="str">
        <f t="shared" si="35"/>
        <v/>
      </c>
      <c r="R95" s="3" t="str">
        <f t="shared" si="35"/>
        <v/>
      </c>
      <c r="S95" s="3" t="str">
        <f t="shared" si="35"/>
        <v/>
      </c>
      <c r="T95" s="3" t="str">
        <f t="shared" si="35"/>
        <v/>
      </c>
      <c r="U95" s="3" t="str">
        <f t="shared" si="35"/>
        <v/>
      </c>
      <c r="V95" s="3" t="str">
        <f t="shared" si="35"/>
        <v/>
      </c>
      <c r="W95" s="4" t="str">
        <f t="shared" si="35"/>
        <v/>
      </c>
      <c r="X95" s="2" t="str">
        <f t="shared" si="36"/>
        <v/>
      </c>
      <c r="Y95" s="3" t="str">
        <f t="shared" si="36"/>
        <v/>
      </c>
      <c r="Z95" s="4" t="str">
        <f t="shared" si="36"/>
        <v/>
      </c>
      <c r="AA95" s="2" t="str">
        <f t="shared" si="32"/>
        <v/>
      </c>
      <c r="AB95" s="3" t="str">
        <f t="shared" si="32"/>
        <v/>
      </c>
      <c r="AC95" s="3" t="str">
        <f t="shared" si="32"/>
        <v/>
      </c>
      <c r="AD95" s="3" t="str">
        <f t="shared" si="32"/>
        <v/>
      </c>
      <c r="AE95" s="4">
        <f t="shared" si="32"/>
        <v>1</v>
      </c>
    </row>
    <row r="96" spans="1:31" x14ac:dyDescent="0.2">
      <c r="A96">
        <v>87</v>
      </c>
      <c r="B96" s="25"/>
      <c r="C96" s="25"/>
      <c r="D96" s="25"/>
      <c r="E96" s="25"/>
      <c r="F96" s="25"/>
      <c r="G96" s="1" t="str">
        <f t="shared" si="29"/>
        <v/>
      </c>
      <c r="H96" t="e">
        <f>VLOOKUP(G96,dados_de_base!A$32:'dados_de_base'!B$283,2,)</f>
        <v>#N/A</v>
      </c>
      <c r="I96" t="e">
        <f t="shared" si="30"/>
        <v>#N/A</v>
      </c>
      <c r="J96" s="2" t="str">
        <f t="shared" si="34"/>
        <v/>
      </c>
      <c r="K96" s="3" t="str">
        <f t="shared" si="34"/>
        <v/>
      </c>
      <c r="L96" s="3" t="str">
        <f t="shared" si="34"/>
        <v/>
      </c>
      <c r="M96" s="4" t="str">
        <f t="shared" si="34"/>
        <v/>
      </c>
      <c r="N96" s="2" t="str">
        <f t="shared" si="31"/>
        <v/>
      </c>
      <c r="O96" s="3" t="str">
        <f t="shared" si="31"/>
        <v/>
      </c>
      <c r="P96" s="4" t="str">
        <f t="shared" si="31"/>
        <v/>
      </c>
      <c r="Q96" s="2" t="str">
        <f t="shared" si="35"/>
        <v/>
      </c>
      <c r="R96" s="3" t="str">
        <f t="shared" si="35"/>
        <v/>
      </c>
      <c r="S96" s="3" t="str">
        <f t="shared" si="35"/>
        <v/>
      </c>
      <c r="T96" s="3" t="str">
        <f t="shared" si="35"/>
        <v/>
      </c>
      <c r="U96" s="3" t="str">
        <f t="shared" si="35"/>
        <v/>
      </c>
      <c r="V96" s="3" t="str">
        <f t="shared" si="35"/>
        <v/>
      </c>
      <c r="W96" s="4" t="str">
        <f t="shared" si="35"/>
        <v/>
      </c>
      <c r="X96" s="2" t="str">
        <f t="shared" si="36"/>
        <v/>
      </c>
      <c r="Y96" s="3" t="str">
        <f t="shared" si="36"/>
        <v/>
      </c>
      <c r="Z96" s="4" t="str">
        <f t="shared" si="36"/>
        <v/>
      </c>
      <c r="AA96" s="2" t="str">
        <f t="shared" si="32"/>
        <v/>
      </c>
      <c r="AB96" s="3" t="str">
        <f t="shared" si="32"/>
        <v/>
      </c>
      <c r="AC96" s="3" t="str">
        <f t="shared" si="32"/>
        <v/>
      </c>
      <c r="AD96" s="3" t="str">
        <f t="shared" si="32"/>
        <v/>
      </c>
      <c r="AE96" s="4">
        <f t="shared" si="32"/>
        <v>1</v>
      </c>
    </row>
    <row r="97" spans="1:31" x14ac:dyDescent="0.2">
      <c r="A97">
        <v>88</v>
      </c>
      <c r="B97" s="25"/>
      <c r="C97" s="25"/>
      <c r="D97" s="25"/>
      <c r="E97" s="25"/>
      <c r="F97" s="25"/>
      <c r="G97" s="1" t="str">
        <f t="shared" si="29"/>
        <v/>
      </c>
      <c r="H97" t="e">
        <f>VLOOKUP(G97,dados_de_base!A$32:'dados_de_base'!B$283,2,)</f>
        <v>#N/A</v>
      </c>
      <c r="I97" t="e">
        <f t="shared" si="30"/>
        <v>#N/A</v>
      </c>
      <c r="J97" s="2" t="str">
        <f t="shared" si="34"/>
        <v/>
      </c>
      <c r="K97" s="3" t="str">
        <f t="shared" si="34"/>
        <v/>
      </c>
      <c r="L97" s="3" t="str">
        <f t="shared" si="34"/>
        <v/>
      </c>
      <c r="M97" s="4" t="str">
        <f t="shared" si="34"/>
        <v/>
      </c>
      <c r="N97" s="2" t="str">
        <f t="shared" si="31"/>
        <v/>
      </c>
      <c r="O97" s="3" t="str">
        <f t="shared" si="31"/>
        <v/>
      </c>
      <c r="P97" s="4" t="str">
        <f t="shared" si="31"/>
        <v/>
      </c>
      <c r="Q97" s="2" t="str">
        <f t="shared" si="35"/>
        <v/>
      </c>
      <c r="R97" s="3" t="str">
        <f t="shared" si="35"/>
        <v/>
      </c>
      <c r="S97" s="3" t="str">
        <f t="shared" si="35"/>
        <v/>
      </c>
      <c r="T97" s="3" t="str">
        <f t="shared" si="35"/>
        <v/>
      </c>
      <c r="U97" s="3" t="str">
        <f t="shared" si="35"/>
        <v/>
      </c>
      <c r="V97" s="3" t="str">
        <f t="shared" si="35"/>
        <v/>
      </c>
      <c r="W97" s="4" t="str">
        <f t="shared" si="35"/>
        <v/>
      </c>
      <c r="X97" s="2" t="str">
        <f t="shared" si="36"/>
        <v/>
      </c>
      <c r="Y97" s="3" t="str">
        <f t="shared" si="36"/>
        <v/>
      </c>
      <c r="Z97" s="4" t="str">
        <f t="shared" si="36"/>
        <v/>
      </c>
      <c r="AA97" s="2" t="str">
        <f t="shared" si="32"/>
        <v/>
      </c>
      <c r="AB97" s="3" t="str">
        <f t="shared" si="32"/>
        <v/>
      </c>
      <c r="AC97" s="3" t="str">
        <f t="shared" si="32"/>
        <v/>
      </c>
      <c r="AD97" s="3" t="str">
        <f t="shared" si="32"/>
        <v/>
      </c>
      <c r="AE97" s="4">
        <f t="shared" si="32"/>
        <v>1</v>
      </c>
    </row>
    <row r="98" spans="1:31" x14ac:dyDescent="0.2">
      <c r="A98">
        <v>89</v>
      </c>
      <c r="B98" s="25"/>
      <c r="C98" s="25"/>
      <c r="D98" s="25"/>
      <c r="E98" s="25"/>
      <c r="F98" s="25"/>
      <c r="G98" s="1" t="str">
        <f t="shared" si="29"/>
        <v/>
      </c>
      <c r="H98" t="e">
        <f>VLOOKUP(G98,dados_de_base!A$32:'dados_de_base'!B$283,2,)</f>
        <v>#N/A</v>
      </c>
      <c r="I98" t="e">
        <f t="shared" si="30"/>
        <v>#N/A</v>
      </c>
      <c r="J98" s="2" t="str">
        <f t="shared" si="34"/>
        <v/>
      </c>
      <c r="K98" s="3" t="str">
        <f t="shared" si="34"/>
        <v/>
      </c>
      <c r="L98" s="3" t="str">
        <f t="shared" si="34"/>
        <v/>
      </c>
      <c r="M98" s="4" t="str">
        <f t="shared" si="34"/>
        <v/>
      </c>
      <c r="N98" s="2" t="str">
        <f t="shared" si="31"/>
        <v/>
      </c>
      <c r="O98" s="3" t="str">
        <f t="shared" si="31"/>
        <v/>
      </c>
      <c r="P98" s="4" t="str">
        <f t="shared" si="31"/>
        <v/>
      </c>
      <c r="Q98" s="2" t="str">
        <f t="shared" si="35"/>
        <v/>
      </c>
      <c r="R98" s="3" t="str">
        <f t="shared" si="35"/>
        <v/>
      </c>
      <c r="S98" s="3" t="str">
        <f t="shared" si="35"/>
        <v/>
      </c>
      <c r="T98" s="3" t="str">
        <f t="shared" si="35"/>
        <v/>
      </c>
      <c r="U98" s="3" t="str">
        <f t="shared" si="35"/>
        <v/>
      </c>
      <c r="V98" s="3" t="str">
        <f t="shared" si="35"/>
        <v/>
      </c>
      <c r="W98" s="4" t="str">
        <f t="shared" si="35"/>
        <v/>
      </c>
      <c r="X98" s="2" t="str">
        <f t="shared" si="36"/>
        <v/>
      </c>
      <c r="Y98" s="3" t="str">
        <f t="shared" si="36"/>
        <v/>
      </c>
      <c r="Z98" s="4" t="str">
        <f t="shared" si="36"/>
        <v/>
      </c>
      <c r="AA98" s="2" t="str">
        <f t="shared" si="32"/>
        <v/>
      </c>
      <c r="AB98" s="3" t="str">
        <f t="shared" si="32"/>
        <v/>
      </c>
      <c r="AC98" s="3" t="str">
        <f t="shared" si="32"/>
        <v/>
      </c>
      <c r="AD98" s="3" t="str">
        <f t="shared" si="32"/>
        <v/>
      </c>
      <c r="AE98" s="4">
        <f t="shared" si="32"/>
        <v>1</v>
      </c>
    </row>
    <row r="99" spans="1:31" x14ac:dyDescent="0.2">
      <c r="A99">
        <v>90</v>
      </c>
      <c r="B99" s="25"/>
      <c r="C99" s="25"/>
      <c r="D99" s="25"/>
      <c r="E99" s="25"/>
      <c r="F99" s="25"/>
      <c r="G99" s="1" t="str">
        <f t="shared" si="29"/>
        <v/>
      </c>
      <c r="H99" t="e">
        <f>VLOOKUP(G99,dados_de_base!A$32:'dados_de_base'!B$283,2,)</f>
        <v>#N/A</v>
      </c>
      <c r="I99" t="e">
        <f t="shared" si="30"/>
        <v>#N/A</v>
      </c>
      <c r="J99" s="2" t="str">
        <f t="shared" si="34"/>
        <v/>
      </c>
      <c r="K99" s="3" t="str">
        <f t="shared" si="34"/>
        <v/>
      </c>
      <c r="L99" s="3" t="str">
        <f t="shared" si="34"/>
        <v/>
      </c>
      <c r="M99" s="4" t="str">
        <f t="shared" si="34"/>
        <v/>
      </c>
      <c r="N99" s="2" t="str">
        <f t="shared" si="31"/>
        <v/>
      </c>
      <c r="O99" s="3" t="str">
        <f t="shared" si="31"/>
        <v/>
      </c>
      <c r="P99" s="4" t="str">
        <f t="shared" si="31"/>
        <v/>
      </c>
      <c r="Q99" s="2" t="str">
        <f t="shared" si="35"/>
        <v/>
      </c>
      <c r="R99" s="3" t="str">
        <f t="shared" si="35"/>
        <v/>
      </c>
      <c r="S99" s="3" t="str">
        <f t="shared" si="35"/>
        <v/>
      </c>
      <c r="T99" s="3" t="str">
        <f t="shared" si="35"/>
        <v/>
      </c>
      <c r="U99" s="3" t="str">
        <f t="shared" si="35"/>
        <v/>
      </c>
      <c r="V99" s="3" t="str">
        <f t="shared" si="35"/>
        <v/>
      </c>
      <c r="W99" s="4" t="str">
        <f t="shared" si="35"/>
        <v/>
      </c>
      <c r="X99" s="2" t="str">
        <f t="shared" si="36"/>
        <v/>
      </c>
      <c r="Y99" s="3" t="str">
        <f t="shared" si="36"/>
        <v/>
      </c>
      <c r="Z99" s="4" t="str">
        <f t="shared" si="36"/>
        <v/>
      </c>
      <c r="AA99" s="2" t="str">
        <f t="shared" si="32"/>
        <v/>
      </c>
      <c r="AB99" s="3" t="str">
        <f t="shared" si="32"/>
        <v/>
      </c>
      <c r="AC99" s="3" t="str">
        <f t="shared" si="32"/>
        <v/>
      </c>
      <c r="AD99" s="3" t="str">
        <f t="shared" si="32"/>
        <v/>
      </c>
      <c r="AE99" s="4">
        <f t="shared" si="32"/>
        <v>1</v>
      </c>
    </row>
    <row r="100" spans="1:31" x14ac:dyDescent="0.2">
      <c r="A100">
        <v>91</v>
      </c>
      <c r="B100" s="25"/>
      <c r="C100" s="25"/>
      <c r="D100" s="25"/>
      <c r="E100" s="25"/>
      <c r="F100" s="25"/>
      <c r="G100" s="1" t="str">
        <f t="shared" si="29"/>
        <v/>
      </c>
      <c r="H100" t="e">
        <f>VLOOKUP(G100,dados_de_base!A$32:'dados_de_base'!B$283,2,)</f>
        <v>#N/A</v>
      </c>
      <c r="I100" t="e">
        <f t="shared" si="30"/>
        <v>#N/A</v>
      </c>
      <c r="J100" s="2" t="str">
        <f t="shared" si="34"/>
        <v/>
      </c>
      <c r="K100" s="3" t="str">
        <f t="shared" si="34"/>
        <v/>
      </c>
      <c r="L100" s="3" t="str">
        <f t="shared" si="34"/>
        <v/>
      </c>
      <c r="M100" s="4" t="str">
        <f t="shared" si="34"/>
        <v/>
      </c>
      <c r="N100" s="2" t="str">
        <f t="shared" si="31"/>
        <v/>
      </c>
      <c r="O100" s="3" t="str">
        <f t="shared" si="31"/>
        <v/>
      </c>
      <c r="P100" s="4" t="str">
        <f t="shared" si="31"/>
        <v/>
      </c>
      <c r="Q100" s="2" t="str">
        <f t="shared" ref="Q100:W109" si="37">IF($D100=Q$3,1,"")</f>
        <v/>
      </c>
      <c r="R100" s="3" t="str">
        <f t="shared" si="37"/>
        <v/>
      </c>
      <c r="S100" s="3" t="str">
        <f t="shared" si="37"/>
        <v/>
      </c>
      <c r="T100" s="3" t="str">
        <f t="shared" si="37"/>
        <v/>
      </c>
      <c r="U100" s="3" t="str">
        <f t="shared" si="37"/>
        <v/>
      </c>
      <c r="V100" s="3" t="str">
        <f t="shared" si="37"/>
        <v/>
      </c>
      <c r="W100" s="4" t="str">
        <f t="shared" si="37"/>
        <v/>
      </c>
      <c r="X100" s="2" t="str">
        <f t="shared" si="36"/>
        <v/>
      </c>
      <c r="Y100" s="3" t="str">
        <f t="shared" si="36"/>
        <v/>
      </c>
      <c r="Z100" s="4" t="str">
        <f t="shared" si="36"/>
        <v/>
      </c>
      <c r="AA100" s="2" t="str">
        <f t="shared" si="32"/>
        <v/>
      </c>
      <c r="AB100" s="3" t="str">
        <f t="shared" si="32"/>
        <v/>
      </c>
      <c r="AC100" s="3" t="str">
        <f t="shared" si="32"/>
        <v/>
      </c>
      <c r="AD100" s="3" t="str">
        <f t="shared" si="32"/>
        <v/>
      </c>
      <c r="AE100" s="4">
        <f t="shared" si="32"/>
        <v>1</v>
      </c>
    </row>
    <row r="101" spans="1:31" x14ac:dyDescent="0.2">
      <c r="A101">
        <v>92</v>
      </c>
      <c r="B101" s="25"/>
      <c r="C101" s="25"/>
      <c r="D101" s="25"/>
      <c r="E101" s="25"/>
      <c r="F101" s="25"/>
      <c r="G101" s="1" t="str">
        <f t="shared" si="29"/>
        <v/>
      </c>
      <c r="H101" t="e">
        <f>VLOOKUP(G101,dados_de_base!A$32:'dados_de_base'!B$283,2,)</f>
        <v>#N/A</v>
      </c>
      <c r="I101" t="e">
        <f t="shared" si="30"/>
        <v>#N/A</v>
      </c>
      <c r="J101" s="2" t="str">
        <f t="shared" si="34"/>
        <v/>
      </c>
      <c r="K101" s="3" t="str">
        <f t="shared" si="34"/>
        <v/>
      </c>
      <c r="L101" s="3" t="str">
        <f t="shared" si="34"/>
        <v/>
      </c>
      <c r="M101" s="4" t="str">
        <f t="shared" si="34"/>
        <v/>
      </c>
      <c r="N101" s="2" t="str">
        <f t="shared" si="31"/>
        <v/>
      </c>
      <c r="O101" s="3" t="str">
        <f t="shared" si="31"/>
        <v/>
      </c>
      <c r="P101" s="4" t="str">
        <f t="shared" si="31"/>
        <v/>
      </c>
      <c r="Q101" s="2" t="str">
        <f t="shared" si="37"/>
        <v/>
      </c>
      <c r="R101" s="3" t="str">
        <f t="shared" si="37"/>
        <v/>
      </c>
      <c r="S101" s="3" t="str">
        <f t="shared" si="37"/>
        <v/>
      </c>
      <c r="T101" s="3" t="str">
        <f t="shared" si="37"/>
        <v/>
      </c>
      <c r="U101" s="3" t="str">
        <f t="shared" si="37"/>
        <v/>
      </c>
      <c r="V101" s="3" t="str">
        <f t="shared" si="37"/>
        <v/>
      </c>
      <c r="W101" s="4" t="str">
        <f t="shared" si="37"/>
        <v/>
      </c>
      <c r="X101" s="2" t="str">
        <f t="shared" si="36"/>
        <v/>
      </c>
      <c r="Y101" s="3" t="str">
        <f t="shared" si="36"/>
        <v/>
      </c>
      <c r="Z101" s="4" t="str">
        <f t="shared" si="36"/>
        <v/>
      </c>
      <c r="AA101" s="2" t="str">
        <f t="shared" si="32"/>
        <v/>
      </c>
      <c r="AB101" s="3" t="str">
        <f t="shared" si="32"/>
        <v/>
      </c>
      <c r="AC101" s="3" t="str">
        <f t="shared" si="32"/>
        <v/>
      </c>
      <c r="AD101" s="3" t="str">
        <f t="shared" si="32"/>
        <v/>
      </c>
      <c r="AE101" s="4">
        <f t="shared" si="32"/>
        <v>1</v>
      </c>
    </row>
    <row r="102" spans="1:31" x14ac:dyDescent="0.2">
      <c r="A102">
        <v>93</v>
      </c>
      <c r="B102" s="25"/>
      <c r="C102" s="25"/>
      <c r="D102" s="25"/>
      <c r="E102" s="25"/>
      <c r="F102" s="25"/>
      <c r="G102" s="1" t="str">
        <f t="shared" si="29"/>
        <v/>
      </c>
      <c r="H102" t="e">
        <f>VLOOKUP(G102,dados_de_base!A$32:'dados_de_base'!B$283,2,)</f>
        <v>#N/A</v>
      </c>
      <c r="I102" t="e">
        <f t="shared" si="30"/>
        <v>#N/A</v>
      </c>
      <c r="J102" s="2" t="str">
        <f t="shared" si="34"/>
        <v/>
      </c>
      <c r="K102" s="3" t="str">
        <f t="shared" si="34"/>
        <v/>
      </c>
      <c r="L102" s="3" t="str">
        <f t="shared" si="34"/>
        <v/>
      </c>
      <c r="M102" s="4" t="str">
        <f t="shared" si="34"/>
        <v/>
      </c>
      <c r="N102" s="2" t="str">
        <f t="shared" si="31"/>
        <v/>
      </c>
      <c r="O102" s="3" t="str">
        <f t="shared" si="31"/>
        <v/>
      </c>
      <c r="P102" s="4" t="str">
        <f t="shared" si="31"/>
        <v/>
      </c>
      <c r="Q102" s="2" t="str">
        <f t="shared" si="37"/>
        <v/>
      </c>
      <c r="R102" s="3" t="str">
        <f t="shared" si="37"/>
        <v/>
      </c>
      <c r="S102" s="3" t="str">
        <f t="shared" si="37"/>
        <v/>
      </c>
      <c r="T102" s="3" t="str">
        <f t="shared" si="37"/>
        <v/>
      </c>
      <c r="U102" s="3" t="str">
        <f t="shared" si="37"/>
        <v/>
      </c>
      <c r="V102" s="3" t="str">
        <f t="shared" si="37"/>
        <v/>
      </c>
      <c r="W102" s="4" t="str">
        <f t="shared" si="37"/>
        <v/>
      </c>
      <c r="X102" s="2" t="str">
        <f t="shared" si="36"/>
        <v/>
      </c>
      <c r="Y102" s="3" t="str">
        <f t="shared" si="36"/>
        <v/>
      </c>
      <c r="Z102" s="4" t="str">
        <f t="shared" si="36"/>
        <v/>
      </c>
      <c r="AA102" s="2" t="str">
        <f t="shared" si="32"/>
        <v/>
      </c>
      <c r="AB102" s="3" t="str">
        <f t="shared" si="32"/>
        <v/>
      </c>
      <c r="AC102" s="3" t="str">
        <f t="shared" si="32"/>
        <v/>
      </c>
      <c r="AD102" s="3" t="str">
        <f t="shared" si="32"/>
        <v/>
      </c>
      <c r="AE102" s="4">
        <f t="shared" si="32"/>
        <v>1</v>
      </c>
    </row>
    <row r="103" spans="1:31" x14ac:dyDescent="0.2">
      <c r="A103">
        <v>94</v>
      </c>
      <c r="B103" s="25"/>
      <c r="C103" s="25"/>
      <c r="D103" s="25"/>
      <c r="E103" s="25"/>
      <c r="F103" s="25"/>
      <c r="G103" s="1" t="str">
        <f t="shared" si="29"/>
        <v/>
      </c>
      <c r="H103" t="e">
        <f>VLOOKUP(G103,dados_de_base!A$32:'dados_de_base'!B$283,2,)</f>
        <v>#N/A</v>
      </c>
      <c r="I103" t="e">
        <f t="shared" si="30"/>
        <v>#N/A</v>
      </c>
      <c r="J103" s="2" t="str">
        <f t="shared" si="34"/>
        <v/>
      </c>
      <c r="K103" s="3" t="str">
        <f t="shared" si="34"/>
        <v/>
      </c>
      <c r="L103" s="3" t="str">
        <f t="shared" si="34"/>
        <v/>
      </c>
      <c r="M103" s="4" t="str">
        <f t="shared" si="34"/>
        <v/>
      </c>
      <c r="N103" s="2" t="str">
        <f t="shared" si="31"/>
        <v/>
      </c>
      <c r="O103" s="3" t="str">
        <f t="shared" si="31"/>
        <v/>
      </c>
      <c r="P103" s="4" t="str">
        <f t="shared" si="31"/>
        <v/>
      </c>
      <c r="Q103" s="2" t="str">
        <f t="shared" si="37"/>
        <v/>
      </c>
      <c r="R103" s="3" t="str">
        <f t="shared" si="37"/>
        <v/>
      </c>
      <c r="S103" s="3" t="str">
        <f t="shared" si="37"/>
        <v/>
      </c>
      <c r="T103" s="3" t="str">
        <f t="shared" si="37"/>
        <v/>
      </c>
      <c r="U103" s="3" t="str">
        <f t="shared" si="37"/>
        <v/>
      </c>
      <c r="V103" s="3" t="str">
        <f t="shared" si="37"/>
        <v/>
      </c>
      <c r="W103" s="4" t="str">
        <f t="shared" si="37"/>
        <v/>
      </c>
      <c r="X103" s="2" t="str">
        <f t="shared" si="36"/>
        <v/>
      </c>
      <c r="Y103" s="3" t="str">
        <f t="shared" si="36"/>
        <v/>
      </c>
      <c r="Z103" s="4" t="str">
        <f t="shared" si="36"/>
        <v/>
      </c>
      <c r="AA103" s="2" t="str">
        <f t="shared" si="32"/>
        <v/>
      </c>
      <c r="AB103" s="3" t="str">
        <f t="shared" si="32"/>
        <v/>
      </c>
      <c r="AC103" s="3" t="str">
        <f t="shared" si="32"/>
        <v/>
      </c>
      <c r="AD103" s="3" t="str">
        <f t="shared" si="32"/>
        <v/>
      </c>
      <c r="AE103" s="4">
        <f t="shared" si="32"/>
        <v>1</v>
      </c>
    </row>
    <row r="104" spans="1:31" x14ac:dyDescent="0.2">
      <c r="A104">
        <v>95</v>
      </c>
      <c r="B104" s="25"/>
      <c r="C104" s="25"/>
      <c r="D104" s="25"/>
      <c r="E104" s="25"/>
      <c r="F104" s="25"/>
      <c r="G104" s="1" t="str">
        <f t="shared" si="29"/>
        <v/>
      </c>
      <c r="H104" t="e">
        <f>VLOOKUP(G104,dados_de_base!A$32:'dados_de_base'!B$283,2,)</f>
        <v>#N/A</v>
      </c>
      <c r="I104" t="e">
        <f t="shared" si="30"/>
        <v>#N/A</v>
      </c>
      <c r="J104" s="2" t="str">
        <f t="shared" si="34"/>
        <v/>
      </c>
      <c r="K104" s="3" t="str">
        <f t="shared" si="34"/>
        <v/>
      </c>
      <c r="L104" s="3" t="str">
        <f t="shared" si="34"/>
        <v/>
      </c>
      <c r="M104" s="4" t="str">
        <f t="shared" si="34"/>
        <v/>
      </c>
      <c r="N104" s="2" t="str">
        <f t="shared" si="31"/>
        <v/>
      </c>
      <c r="O104" s="3" t="str">
        <f t="shared" si="31"/>
        <v/>
      </c>
      <c r="P104" s="4" t="str">
        <f t="shared" si="31"/>
        <v/>
      </c>
      <c r="Q104" s="2" t="str">
        <f t="shared" si="37"/>
        <v/>
      </c>
      <c r="R104" s="3" t="str">
        <f t="shared" si="37"/>
        <v/>
      </c>
      <c r="S104" s="3" t="str">
        <f t="shared" si="37"/>
        <v/>
      </c>
      <c r="T104" s="3" t="str">
        <f t="shared" si="37"/>
        <v/>
      </c>
      <c r="U104" s="3" t="str">
        <f t="shared" si="37"/>
        <v/>
      </c>
      <c r="V104" s="3" t="str">
        <f t="shared" si="37"/>
        <v/>
      </c>
      <c r="W104" s="4" t="str">
        <f t="shared" si="37"/>
        <v/>
      </c>
      <c r="X104" s="2" t="str">
        <f t="shared" si="36"/>
        <v/>
      </c>
      <c r="Y104" s="3" t="str">
        <f t="shared" si="36"/>
        <v/>
      </c>
      <c r="Z104" s="4" t="str">
        <f t="shared" si="36"/>
        <v/>
      </c>
      <c r="AA104" s="2" t="str">
        <f t="shared" si="32"/>
        <v/>
      </c>
      <c r="AB104" s="3" t="str">
        <f t="shared" si="32"/>
        <v/>
      </c>
      <c r="AC104" s="3" t="str">
        <f t="shared" si="32"/>
        <v/>
      </c>
      <c r="AD104" s="3" t="str">
        <f t="shared" si="32"/>
        <v/>
      </c>
      <c r="AE104" s="4">
        <f t="shared" si="32"/>
        <v>1</v>
      </c>
    </row>
    <row r="105" spans="1:31" x14ac:dyDescent="0.2">
      <c r="A105">
        <v>96</v>
      </c>
      <c r="B105" s="25"/>
      <c r="C105" s="25"/>
      <c r="D105" s="25"/>
      <c r="E105" s="25"/>
      <c r="F105" s="25"/>
      <c r="G105" s="1" t="str">
        <f t="shared" si="29"/>
        <v/>
      </c>
      <c r="H105" t="e">
        <f>VLOOKUP(G105,dados_de_base!A$32:'dados_de_base'!B$283,2,)</f>
        <v>#N/A</v>
      </c>
      <c r="I105" t="e">
        <f t="shared" si="30"/>
        <v>#N/A</v>
      </c>
      <c r="J105" s="2" t="str">
        <f t="shared" si="34"/>
        <v/>
      </c>
      <c r="K105" s="3" t="str">
        <f t="shared" si="34"/>
        <v/>
      </c>
      <c r="L105" s="3" t="str">
        <f t="shared" si="34"/>
        <v/>
      </c>
      <c r="M105" s="4" t="str">
        <f t="shared" si="34"/>
        <v/>
      </c>
      <c r="N105" s="2" t="str">
        <f t="shared" si="31"/>
        <v/>
      </c>
      <c r="O105" s="3" t="str">
        <f t="shared" si="31"/>
        <v/>
      </c>
      <c r="P105" s="4" t="str">
        <f t="shared" si="31"/>
        <v/>
      </c>
      <c r="Q105" s="2" t="str">
        <f t="shared" si="37"/>
        <v/>
      </c>
      <c r="R105" s="3" t="str">
        <f t="shared" si="37"/>
        <v/>
      </c>
      <c r="S105" s="3" t="str">
        <f t="shared" si="37"/>
        <v/>
      </c>
      <c r="T105" s="3" t="str">
        <f t="shared" si="37"/>
        <v/>
      </c>
      <c r="U105" s="3" t="str">
        <f t="shared" si="37"/>
        <v/>
      </c>
      <c r="V105" s="3" t="str">
        <f t="shared" si="37"/>
        <v/>
      </c>
      <c r="W105" s="4" t="str">
        <f t="shared" si="37"/>
        <v/>
      </c>
      <c r="X105" s="2" t="str">
        <f t="shared" si="36"/>
        <v/>
      </c>
      <c r="Y105" s="3" t="str">
        <f t="shared" si="36"/>
        <v/>
      </c>
      <c r="Z105" s="4" t="str">
        <f t="shared" si="36"/>
        <v/>
      </c>
      <c r="AA105" s="2" t="str">
        <f t="shared" si="32"/>
        <v/>
      </c>
      <c r="AB105" s="3" t="str">
        <f t="shared" si="32"/>
        <v/>
      </c>
      <c r="AC105" s="3" t="str">
        <f t="shared" si="32"/>
        <v/>
      </c>
      <c r="AD105" s="3" t="str">
        <f t="shared" si="32"/>
        <v/>
      </c>
      <c r="AE105" s="4">
        <f t="shared" si="32"/>
        <v>1</v>
      </c>
    </row>
    <row r="106" spans="1:31" x14ac:dyDescent="0.2">
      <c r="A106">
        <v>97</v>
      </c>
      <c r="B106" s="25"/>
      <c r="C106" s="25"/>
      <c r="D106" s="25"/>
      <c r="E106" s="25"/>
      <c r="F106" s="25"/>
      <c r="G106" s="1" t="str">
        <f t="shared" si="29"/>
        <v/>
      </c>
      <c r="H106" t="e">
        <f>VLOOKUP(G106,dados_de_base!A$32:'dados_de_base'!B$283,2,)</f>
        <v>#N/A</v>
      </c>
      <c r="I106" t="e">
        <f t="shared" si="30"/>
        <v>#N/A</v>
      </c>
      <c r="J106" s="2" t="str">
        <f t="shared" si="34"/>
        <v/>
      </c>
      <c r="K106" s="3" t="str">
        <f t="shared" si="34"/>
        <v/>
      </c>
      <c r="L106" s="3" t="str">
        <f t="shared" si="34"/>
        <v/>
      </c>
      <c r="M106" s="4" t="str">
        <f t="shared" si="34"/>
        <v/>
      </c>
      <c r="N106" s="2" t="str">
        <f t="shared" si="31"/>
        <v/>
      </c>
      <c r="O106" s="3" t="str">
        <f t="shared" si="31"/>
        <v/>
      </c>
      <c r="P106" s="4" t="str">
        <f t="shared" si="31"/>
        <v/>
      </c>
      <c r="Q106" s="2" t="str">
        <f t="shared" si="37"/>
        <v/>
      </c>
      <c r="R106" s="3" t="str">
        <f t="shared" si="37"/>
        <v/>
      </c>
      <c r="S106" s="3" t="str">
        <f t="shared" si="37"/>
        <v/>
      </c>
      <c r="T106" s="3" t="str">
        <f t="shared" si="37"/>
        <v/>
      </c>
      <c r="U106" s="3" t="str">
        <f t="shared" si="37"/>
        <v/>
      </c>
      <c r="V106" s="3" t="str">
        <f t="shared" si="37"/>
        <v/>
      </c>
      <c r="W106" s="4" t="str">
        <f t="shared" si="37"/>
        <v/>
      </c>
      <c r="X106" s="2" t="str">
        <f t="shared" si="36"/>
        <v/>
      </c>
      <c r="Y106" s="3" t="str">
        <f t="shared" si="36"/>
        <v/>
      </c>
      <c r="Z106" s="4" t="str">
        <f t="shared" si="36"/>
        <v/>
      </c>
      <c r="AA106" s="2" t="str">
        <f t="shared" si="32"/>
        <v/>
      </c>
      <c r="AB106" s="3" t="str">
        <f t="shared" si="32"/>
        <v/>
      </c>
      <c r="AC106" s="3" t="str">
        <f t="shared" si="32"/>
        <v/>
      </c>
      <c r="AD106" s="3" t="str">
        <f t="shared" si="32"/>
        <v/>
      </c>
      <c r="AE106" s="4">
        <f t="shared" si="32"/>
        <v>1</v>
      </c>
    </row>
    <row r="107" spans="1:31" x14ac:dyDescent="0.2">
      <c r="A107">
        <v>98</v>
      </c>
      <c r="B107" s="25"/>
      <c r="C107" s="25"/>
      <c r="D107" s="25"/>
      <c r="E107" s="25"/>
      <c r="F107" s="25"/>
      <c r="G107" s="1" t="str">
        <f t="shared" si="29"/>
        <v/>
      </c>
      <c r="H107" t="e">
        <f>VLOOKUP(G107,dados_de_base!A$32:'dados_de_base'!B$283,2,)</f>
        <v>#N/A</v>
      </c>
      <c r="I107" t="e">
        <f t="shared" si="30"/>
        <v>#N/A</v>
      </c>
      <c r="J107" s="2" t="str">
        <f t="shared" si="34"/>
        <v/>
      </c>
      <c r="K107" s="3" t="str">
        <f t="shared" si="34"/>
        <v/>
      </c>
      <c r="L107" s="3" t="str">
        <f t="shared" si="34"/>
        <v/>
      </c>
      <c r="M107" s="4" t="str">
        <f t="shared" si="34"/>
        <v/>
      </c>
      <c r="N107" s="2" t="str">
        <f t="shared" si="31"/>
        <v/>
      </c>
      <c r="O107" s="3" t="str">
        <f t="shared" si="31"/>
        <v/>
      </c>
      <c r="P107" s="4" t="str">
        <f t="shared" si="31"/>
        <v/>
      </c>
      <c r="Q107" s="2" t="str">
        <f t="shared" si="37"/>
        <v/>
      </c>
      <c r="R107" s="3" t="str">
        <f t="shared" si="37"/>
        <v/>
      </c>
      <c r="S107" s="3" t="str">
        <f t="shared" si="37"/>
        <v/>
      </c>
      <c r="T107" s="3" t="str">
        <f t="shared" si="37"/>
        <v/>
      </c>
      <c r="U107" s="3" t="str">
        <f t="shared" si="37"/>
        <v/>
      </c>
      <c r="V107" s="3" t="str">
        <f t="shared" si="37"/>
        <v/>
      </c>
      <c r="W107" s="4" t="str">
        <f t="shared" si="37"/>
        <v/>
      </c>
      <c r="X107" s="2" t="str">
        <f t="shared" si="36"/>
        <v/>
      </c>
      <c r="Y107" s="3" t="str">
        <f t="shared" si="36"/>
        <v/>
      </c>
      <c r="Z107" s="4" t="str">
        <f t="shared" si="36"/>
        <v/>
      </c>
      <c r="AA107" s="2" t="str">
        <f t="shared" si="32"/>
        <v/>
      </c>
      <c r="AB107" s="3" t="str">
        <f t="shared" si="32"/>
        <v/>
      </c>
      <c r="AC107" s="3" t="str">
        <f t="shared" si="32"/>
        <v/>
      </c>
      <c r="AD107" s="3" t="str">
        <f t="shared" si="32"/>
        <v/>
      </c>
      <c r="AE107" s="4">
        <f t="shared" si="32"/>
        <v>1</v>
      </c>
    </row>
    <row r="108" spans="1:31" x14ac:dyDescent="0.2">
      <c r="A108">
        <v>99</v>
      </c>
      <c r="B108" s="25"/>
      <c r="C108" s="25"/>
      <c r="D108" s="25"/>
      <c r="E108" s="25"/>
      <c r="F108" s="25"/>
      <c r="G108" s="1" t="str">
        <f t="shared" si="29"/>
        <v/>
      </c>
      <c r="H108" t="e">
        <f>VLOOKUP(G108,dados_de_base!A$32:'dados_de_base'!B$283,2,)</f>
        <v>#N/A</v>
      </c>
      <c r="I108" t="e">
        <f t="shared" si="30"/>
        <v>#N/A</v>
      </c>
      <c r="J108" s="2" t="str">
        <f t="shared" si="34"/>
        <v/>
      </c>
      <c r="K108" s="3" t="str">
        <f t="shared" si="34"/>
        <v/>
      </c>
      <c r="L108" s="3" t="str">
        <f t="shared" si="34"/>
        <v/>
      </c>
      <c r="M108" s="4" t="str">
        <f t="shared" si="34"/>
        <v/>
      </c>
      <c r="N108" s="2" t="str">
        <f t="shared" si="31"/>
        <v/>
      </c>
      <c r="O108" s="3" t="str">
        <f t="shared" si="31"/>
        <v/>
      </c>
      <c r="P108" s="4" t="str">
        <f t="shared" si="31"/>
        <v/>
      </c>
      <c r="Q108" s="2" t="str">
        <f t="shared" si="37"/>
        <v/>
      </c>
      <c r="R108" s="3" t="str">
        <f t="shared" si="37"/>
        <v/>
      </c>
      <c r="S108" s="3" t="str">
        <f t="shared" si="37"/>
        <v/>
      </c>
      <c r="T108" s="3" t="str">
        <f t="shared" si="37"/>
        <v/>
      </c>
      <c r="U108" s="3" t="str">
        <f t="shared" si="37"/>
        <v/>
      </c>
      <c r="V108" s="3" t="str">
        <f t="shared" si="37"/>
        <v/>
      </c>
      <c r="W108" s="4" t="str">
        <f t="shared" si="37"/>
        <v/>
      </c>
      <c r="X108" s="2" t="str">
        <f t="shared" si="36"/>
        <v/>
      </c>
      <c r="Y108" s="3" t="str">
        <f t="shared" si="36"/>
        <v/>
      </c>
      <c r="Z108" s="4" t="str">
        <f t="shared" si="36"/>
        <v/>
      </c>
      <c r="AA108" s="2" t="str">
        <f t="shared" si="32"/>
        <v/>
      </c>
      <c r="AB108" s="3" t="str">
        <f t="shared" si="32"/>
        <v/>
      </c>
      <c r="AC108" s="3" t="str">
        <f t="shared" si="32"/>
        <v/>
      </c>
      <c r="AD108" s="3" t="str">
        <f t="shared" si="32"/>
        <v/>
      </c>
      <c r="AE108" s="4">
        <f t="shared" si="32"/>
        <v>1</v>
      </c>
    </row>
    <row r="109" spans="1:31" x14ac:dyDescent="0.2">
      <c r="A109">
        <v>100</v>
      </c>
      <c r="B109" s="25"/>
      <c r="C109" s="25"/>
      <c r="D109" s="25"/>
      <c r="E109" s="25"/>
      <c r="F109" s="25"/>
      <c r="G109" s="1" t="str">
        <f t="shared" si="29"/>
        <v/>
      </c>
      <c r="H109" t="e">
        <f>VLOOKUP(G109,dados_de_base!A$32:'dados_de_base'!B$283,2,)</f>
        <v>#N/A</v>
      </c>
      <c r="I109" t="e">
        <f t="shared" si="30"/>
        <v>#N/A</v>
      </c>
      <c r="J109" s="2" t="str">
        <f t="shared" si="34"/>
        <v/>
      </c>
      <c r="K109" s="3" t="str">
        <f t="shared" si="34"/>
        <v/>
      </c>
      <c r="L109" s="3" t="str">
        <f t="shared" si="34"/>
        <v/>
      </c>
      <c r="M109" s="4" t="str">
        <f t="shared" si="34"/>
        <v/>
      </c>
      <c r="N109" s="2" t="str">
        <f t="shared" si="31"/>
        <v/>
      </c>
      <c r="O109" s="3" t="str">
        <f t="shared" si="31"/>
        <v/>
      </c>
      <c r="P109" s="4" t="str">
        <f t="shared" si="31"/>
        <v/>
      </c>
      <c r="Q109" s="2" t="str">
        <f t="shared" si="37"/>
        <v/>
      </c>
      <c r="R109" s="3" t="str">
        <f t="shared" si="37"/>
        <v/>
      </c>
      <c r="S109" s="3" t="str">
        <f t="shared" si="37"/>
        <v/>
      </c>
      <c r="T109" s="3" t="str">
        <f t="shared" si="37"/>
        <v/>
      </c>
      <c r="U109" s="3" t="str">
        <f t="shared" si="37"/>
        <v/>
      </c>
      <c r="V109" s="3" t="str">
        <f t="shared" si="37"/>
        <v/>
      </c>
      <c r="W109" s="4" t="str">
        <f t="shared" si="37"/>
        <v/>
      </c>
      <c r="X109" s="2" t="str">
        <f t="shared" si="36"/>
        <v/>
      </c>
      <c r="Y109" s="3" t="str">
        <f t="shared" si="36"/>
        <v/>
      </c>
      <c r="Z109" s="4" t="str">
        <f t="shared" si="36"/>
        <v/>
      </c>
      <c r="AA109" s="2" t="str">
        <f t="shared" si="32"/>
        <v/>
      </c>
      <c r="AB109" s="3" t="str">
        <f t="shared" si="32"/>
        <v/>
      </c>
      <c r="AC109" s="3" t="str">
        <f t="shared" si="32"/>
        <v/>
      </c>
      <c r="AD109" s="3" t="str">
        <f t="shared" si="32"/>
        <v/>
      </c>
      <c r="AE109" s="4">
        <f t="shared" si="32"/>
        <v>1</v>
      </c>
    </row>
    <row r="110" spans="1:31" x14ac:dyDescent="0.2">
      <c r="A110">
        <v>101</v>
      </c>
      <c r="B110" s="25"/>
      <c r="C110" s="25"/>
      <c r="D110" s="25"/>
      <c r="E110" s="25"/>
      <c r="F110" s="25"/>
      <c r="G110" s="1" t="str">
        <f t="shared" si="29"/>
        <v/>
      </c>
      <c r="H110" t="e">
        <f>VLOOKUP(G110,dados_de_base!A$32:'dados_de_base'!B$283,2,)</f>
        <v>#N/A</v>
      </c>
      <c r="I110" t="e">
        <f t="shared" si="30"/>
        <v>#N/A</v>
      </c>
      <c r="J110" s="2" t="str">
        <f t="shared" ref="J110:M119" si="38">IF($B110=J$3,1,"")</f>
        <v/>
      </c>
      <c r="K110" s="3" t="str">
        <f t="shared" si="38"/>
        <v/>
      </c>
      <c r="L110" s="3" t="str">
        <f t="shared" si="38"/>
        <v/>
      </c>
      <c r="M110" s="4" t="str">
        <f t="shared" si="38"/>
        <v/>
      </c>
      <c r="N110" s="2" t="str">
        <f t="shared" si="31"/>
        <v/>
      </c>
      <c r="O110" s="3" t="str">
        <f t="shared" si="31"/>
        <v/>
      </c>
      <c r="P110" s="4" t="str">
        <f t="shared" si="31"/>
        <v/>
      </c>
      <c r="Q110" s="2" t="str">
        <f t="shared" ref="Q110:W119" si="39">IF($D110=Q$3,1,"")</f>
        <v/>
      </c>
      <c r="R110" s="3" t="str">
        <f t="shared" si="39"/>
        <v/>
      </c>
      <c r="S110" s="3" t="str">
        <f t="shared" si="39"/>
        <v/>
      </c>
      <c r="T110" s="3" t="str">
        <f t="shared" si="39"/>
        <v/>
      </c>
      <c r="U110" s="3" t="str">
        <f t="shared" si="39"/>
        <v/>
      </c>
      <c r="V110" s="3" t="str">
        <f t="shared" si="39"/>
        <v/>
      </c>
      <c r="W110" s="4" t="str">
        <f t="shared" si="39"/>
        <v/>
      </c>
      <c r="X110" s="2" t="str">
        <f t="shared" ref="X110:Z119" si="40">IF($E110=X$3,1,"")</f>
        <v/>
      </c>
      <c r="Y110" s="3" t="str">
        <f t="shared" si="40"/>
        <v/>
      </c>
      <c r="Z110" s="4" t="str">
        <f t="shared" si="40"/>
        <v/>
      </c>
      <c r="AA110" s="2" t="str">
        <f t="shared" si="32"/>
        <v/>
      </c>
      <c r="AB110" s="3" t="str">
        <f t="shared" si="32"/>
        <v/>
      </c>
      <c r="AC110" s="3" t="str">
        <f t="shared" si="32"/>
        <v/>
      </c>
      <c r="AD110" s="3" t="str">
        <f t="shared" si="32"/>
        <v/>
      </c>
      <c r="AE110" s="4">
        <f t="shared" si="32"/>
        <v>1</v>
      </c>
    </row>
    <row r="111" spans="1:31" x14ac:dyDescent="0.2">
      <c r="A111">
        <v>102</v>
      </c>
      <c r="B111" s="25"/>
      <c r="C111" s="25"/>
      <c r="D111" s="25"/>
      <c r="E111" s="25"/>
      <c r="F111" s="25"/>
      <c r="G111" s="1" t="str">
        <f t="shared" si="29"/>
        <v/>
      </c>
      <c r="H111" t="e">
        <f>VLOOKUP(G111,dados_de_base!A$32:'dados_de_base'!B$283,2,)</f>
        <v>#N/A</v>
      </c>
      <c r="I111" t="e">
        <f t="shared" si="30"/>
        <v>#N/A</v>
      </c>
      <c r="J111" s="2" t="str">
        <f t="shared" si="38"/>
        <v/>
      </c>
      <c r="K111" s="3" t="str">
        <f t="shared" si="38"/>
        <v/>
      </c>
      <c r="L111" s="3" t="str">
        <f t="shared" si="38"/>
        <v/>
      </c>
      <c r="M111" s="4" t="str">
        <f t="shared" si="38"/>
        <v/>
      </c>
      <c r="N111" s="2" t="str">
        <f t="shared" si="31"/>
        <v/>
      </c>
      <c r="O111" s="3" t="str">
        <f t="shared" si="31"/>
        <v/>
      </c>
      <c r="P111" s="4" t="str">
        <f t="shared" si="31"/>
        <v/>
      </c>
      <c r="Q111" s="2" t="str">
        <f t="shared" si="39"/>
        <v/>
      </c>
      <c r="R111" s="3" t="str">
        <f t="shared" si="39"/>
        <v/>
      </c>
      <c r="S111" s="3" t="str">
        <f t="shared" si="39"/>
        <v/>
      </c>
      <c r="T111" s="3" t="str">
        <f t="shared" si="39"/>
        <v/>
      </c>
      <c r="U111" s="3" t="str">
        <f t="shared" si="39"/>
        <v/>
      </c>
      <c r="V111" s="3" t="str">
        <f t="shared" si="39"/>
        <v/>
      </c>
      <c r="W111" s="4" t="str">
        <f t="shared" si="39"/>
        <v/>
      </c>
      <c r="X111" s="2" t="str">
        <f t="shared" si="40"/>
        <v/>
      </c>
      <c r="Y111" s="3" t="str">
        <f t="shared" si="40"/>
        <v/>
      </c>
      <c r="Z111" s="4" t="str">
        <f t="shared" si="40"/>
        <v/>
      </c>
      <c r="AA111" s="2" t="str">
        <f t="shared" si="32"/>
        <v/>
      </c>
      <c r="AB111" s="3" t="str">
        <f t="shared" si="32"/>
        <v/>
      </c>
      <c r="AC111" s="3" t="str">
        <f t="shared" si="32"/>
        <v/>
      </c>
      <c r="AD111" s="3" t="str">
        <f t="shared" si="32"/>
        <v/>
      </c>
      <c r="AE111" s="4">
        <f t="shared" si="32"/>
        <v>1</v>
      </c>
    </row>
    <row r="112" spans="1:31" x14ac:dyDescent="0.2">
      <c r="A112">
        <v>103</v>
      </c>
      <c r="B112" s="25"/>
      <c r="C112" s="25"/>
      <c r="D112" s="25"/>
      <c r="E112" s="25"/>
      <c r="F112" s="25"/>
      <c r="G112" s="1" t="str">
        <f t="shared" si="29"/>
        <v/>
      </c>
      <c r="H112" t="e">
        <f>VLOOKUP(G112,dados_de_base!A$32:'dados_de_base'!B$283,2,)</f>
        <v>#N/A</v>
      </c>
      <c r="I112" t="e">
        <f t="shared" si="30"/>
        <v>#N/A</v>
      </c>
      <c r="J112" s="2" t="str">
        <f t="shared" si="38"/>
        <v/>
      </c>
      <c r="K112" s="3" t="str">
        <f t="shared" si="38"/>
        <v/>
      </c>
      <c r="L112" s="3" t="str">
        <f t="shared" si="38"/>
        <v/>
      </c>
      <c r="M112" s="4" t="str">
        <f t="shared" si="38"/>
        <v/>
      </c>
      <c r="N112" s="2" t="str">
        <f t="shared" si="31"/>
        <v/>
      </c>
      <c r="O112" s="3" t="str">
        <f t="shared" si="31"/>
        <v/>
      </c>
      <c r="P112" s="4" t="str">
        <f t="shared" si="31"/>
        <v/>
      </c>
      <c r="Q112" s="2" t="str">
        <f t="shared" si="39"/>
        <v/>
      </c>
      <c r="R112" s="3" t="str">
        <f t="shared" si="39"/>
        <v/>
      </c>
      <c r="S112" s="3" t="str">
        <f t="shared" si="39"/>
        <v/>
      </c>
      <c r="T112" s="3" t="str">
        <f t="shared" si="39"/>
        <v/>
      </c>
      <c r="U112" s="3" t="str">
        <f t="shared" si="39"/>
        <v/>
      </c>
      <c r="V112" s="3" t="str">
        <f t="shared" si="39"/>
        <v/>
      </c>
      <c r="W112" s="4" t="str">
        <f t="shared" si="39"/>
        <v/>
      </c>
      <c r="X112" s="2" t="str">
        <f t="shared" si="40"/>
        <v/>
      </c>
      <c r="Y112" s="3" t="str">
        <f t="shared" si="40"/>
        <v/>
      </c>
      <c r="Z112" s="4" t="str">
        <f t="shared" si="40"/>
        <v/>
      </c>
      <c r="AA112" s="2" t="str">
        <f t="shared" si="32"/>
        <v/>
      </c>
      <c r="AB112" s="3" t="str">
        <f t="shared" si="32"/>
        <v/>
      </c>
      <c r="AC112" s="3" t="str">
        <f t="shared" si="32"/>
        <v/>
      </c>
      <c r="AD112" s="3" t="str">
        <f t="shared" si="32"/>
        <v/>
      </c>
      <c r="AE112" s="4">
        <f t="shared" si="32"/>
        <v>1</v>
      </c>
    </row>
    <row r="113" spans="1:31" x14ac:dyDescent="0.2">
      <c r="A113">
        <v>104</v>
      </c>
      <c r="B113" s="25"/>
      <c r="C113" s="25"/>
      <c r="D113" s="25"/>
      <c r="E113" s="25"/>
      <c r="F113" s="25"/>
      <c r="G113" s="1" t="str">
        <f t="shared" si="29"/>
        <v/>
      </c>
      <c r="H113" t="e">
        <f>VLOOKUP(G113,dados_de_base!A$32:'dados_de_base'!B$283,2,)</f>
        <v>#N/A</v>
      </c>
      <c r="I113" t="e">
        <f t="shared" si="30"/>
        <v>#N/A</v>
      </c>
      <c r="J113" s="2" t="str">
        <f t="shared" si="38"/>
        <v/>
      </c>
      <c r="K113" s="3" t="str">
        <f t="shared" si="38"/>
        <v/>
      </c>
      <c r="L113" s="3" t="str">
        <f t="shared" si="38"/>
        <v/>
      </c>
      <c r="M113" s="4" t="str">
        <f t="shared" si="38"/>
        <v/>
      </c>
      <c r="N113" s="2" t="str">
        <f t="shared" si="31"/>
        <v/>
      </c>
      <c r="O113" s="3" t="str">
        <f t="shared" si="31"/>
        <v/>
      </c>
      <c r="P113" s="4" t="str">
        <f t="shared" si="31"/>
        <v/>
      </c>
      <c r="Q113" s="2" t="str">
        <f t="shared" si="39"/>
        <v/>
      </c>
      <c r="R113" s="3" t="str">
        <f t="shared" si="39"/>
        <v/>
      </c>
      <c r="S113" s="3" t="str">
        <f t="shared" si="39"/>
        <v/>
      </c>
      <c r="T113" s="3" t="str">
        <f t="shared" si="39"/>
        <v/>
      </c>
      <c r="U113" s="3" t="str">
        <f t="shared" si="39"/>
        <v/>
      </c>
      <c r="V113" s="3" t="str">
        <f t="shared" si="39"/>
        <v/>
      </c>
      <c r="W113" s="4" t="str">
        <f t="shared" si="39"/>
        <v/>
      </c>
      <c r="X113" s="2" t="str">
        <f t="shared" si="40"/>
        <v/>
      </c>
      <c r="Y113" s="3" t="str">
        <f t="shared" si="40"/>
        <v/>
      </c>
      <c r="Z113" s="4" t="str">
        <f t="shared" si="40"/>
        <v/>
      </c>
      <c r="AA113" s="2" t="str">
        <f t="shared" si="32"/>
        <v/>
      </c>
      <c r="AB113" s="3" t="str">
        <f t="shared" si="32"/>
        <v/>
      </c>
      <c r="AC113" s="3" t="str">
        <f t="shared" si="32"/>
        <v/>
      </c>
      <c r="AD113" s="3" t="str">
        <f t="shared" si="32"/>
        <v/>
      </c>
      <c r="AE113" s="4">
        <f t="shared" si="32"/>
        <v>1</v>
      </c>
    </row>
    <row r="114" spans="1:31" x14ac:dyDescent="0.2">
      <c r="A114">
        <v>105</v>
      </c>
      <c r="B114" s="25"/>
      <c r="C114" s="25"/>
      <c r="D114" s="25"/>
      <c r="E114" s="25"/>
      <c r="F114" s="25"/>
      <c r="G114" s="1" t="str">
        <f t="shared" si="29"/>
        <v/>
      </c>
      <c r="H114" t="e">
        <f>VLOOKUP(G114,dados_de_base!A$32:'dados_de_base'!B$283,2,)</f>
        <v>#N/A</v>
      </c>
      <c r="I114" t="e">
        <f t="shared" si="30"/>
        <v>#N/A</v>
      </c>
      <c r="J114" s="2" t="str">
        <f t="shared" si="38"/>
        <v/>
      </c>
      <c r="K114" s="3" t="str">
        <f t="shared" si="38"/>
        <v/>
      </c>
      <c r="L114" s="3" t="str">
        <f t="shared" si="38"/>
        <v/>
      </c>
      <c r="M114" s="4" t="str">
        <f t="shared" si="38"/>
        <v/>
      </c>
      <c r="N114" s="2" t="str">
        <f t="shared" si="31"/>
        <v/>
      </c>
      <c r="O114" s="3" t="str">
        <f t="shared" si="31"/>
        <v/>
      </c>
      <c r="P114" s="4" t="str">
        <f t="shared" si="31"/>
        <v/>
      </c>
      <c r="Q114" s="2" t="str">
        <f t="shared" si="39"/>
        <v/>
      </c>
      <c r="R114" s="3" t="str">
        <f t="shared" si="39"/>
        <v/>
      </c>
      <c r="S114" s="3" t="str">
        <f t="shared" si="39"/>
        <v/>
      </c>
      <c r="T114" s="3" t="str">
        <f t="shared" si="39"/>
        <v/>
      </c>
      <c r="U114" s="3" t="str">
        <f t="shared" si="39"/>
        <v/>
      </c>
      <c r="V114" s="3" t="str">
        <f t="shared" si="39"/>
        <v/>
      </c>
      <c r="W114" s="4" t="str">
        <f t="shared" si="39"/>
        <v/>
      </c>
      <c r="X114" s="2" t="str">
        <f t="shared" si="40"/>
        <v/>
      </c>
      <c r="Y114" s="3" t="str">
        <f t="shared" si="40"/>
        <v/>
      </c>
      <c r="Z114" s="4" t="str">
        <f t="shared" si="40"/>
        <v/>
      </c>
      <c r="AA114" s="2" t="str">
        <f t="shared" si="32"/>
        <v/>
      </c>
      <c r="AB114" s="3" t="str">
        <f t="shared" si="32"/>
        <v/>
      </c>
      <c r="AC114" s="3" t="str">
        <f t="shared" si="32"/>
        <v/>
      </c>
      <c r="AD114" s="3" t="str">
        <f t="shared" si="32"/>
        <v/>
      </c>
      <c r="AE114" s="4">
        <f t="shared" si="32"/>
        <v>1</v>
      </c>
    </row>
    <row r="115" spans="1:31" x14ac:dyDescent="0.2">
      <c r="A115">
        <v>106</v>
      </c>
      <c r="B115" s="25"/>
      <c r="C115" s="25"/>
      <c r="D115" s="25"/>
      <c r="E115" s="25"/>
      <c r="F115" s="25"/>
      <c r="G115" s="1" t="str">
        <f t="shared" si="29"/>
        <v/>
      </c>
      <c r="H115" t="e">
        <f>VLOOKUP(G115,dados_de_base!A$32:'dados_de_base'!B$283,2,)</f>
        <v>#N/A</v>
      </c>
      <c r="I115" t="e">
        <f t="shared" si="30"/>
        <v>#N/A</v>
      </c>
      <c r="J115" s="2" t="str">
        <f t="shared" si="38"/>
        <v/>
      </c>
      <c r="K115" s="3" t="str">
        <f t="shared" si="38"/>
        <v/>
      </c>
      <c r="L115" s="3" t="str">
        <f t="shared" si="38"/>
        <v/>
      </c>
      <c r="M115" s="4" t="str">
        <f t="shared" si="38"/>
        <v/>
      </c>
      <c r="N115" s="2" t="str">
        <f t="shared" si="31"/>
        <v/>
      </c>
      <c r="O115" s="3" t="str">
        <f t="shared" si="31"/>
        <v/>
      </c>
      <c r="P115" s="4" t="str">
        <f t="shared" si="31"/>
        <v/>
      </c>
      <c r="Q115" s="2" t="str">
        <f t="shared" si="39"/>
        <v/>
      </c>
      <c r="R115" s="3" t="str">
        <f t="shared" si="39"/>
        <v/>
      </c>
      <c r="S115" s="3" t="str">
        <f t="shared" si="39"/>
        <v/>
      </c>
      <c r="T115" s="3" t="str">
        <f t="shared" si="39"/>
        <v/>
      </c>
      <c r="U115" s="3" t="str">
        <f t="shared" si="39"/>
        <v/>
      </c>
      <c r="V115" s="3" t="str">
        <f t="shared" si="39"/>
        <v/>
      </c>
      <c r="W115" s="4" t="str">
        <f t="shared" si="39"/>
        <v/>
      </c>
      <c r="X115" s="2" t="str">
        <f t="shared" si="40"/>
        <v/>
      </c>
      <c r="Y115" s="3" t="str">
        <f t="shared" si="40"/>
        <v/>
      </c>
      <c r="Z115" s="4" t="str">
        <f t="shared" si="40"/>
        <v/>
      </c>
      <c r="AA115" s="2" t="str">
        <f t="shared" si="32"/>
        <v/>
      </c>
      <c r="AB115" s="3" t="str">
        <f t="shared" si="32"/>
        <v/>
      </c>
      <c r="AC115" s="3" t="str">
        <f t="shared" si="32"/>
        <v/>
      </c>
      <c r="AD115" s="3" t="str">
        <f t="shared" si="32"/>
        <v/>
      </c>
      <c r="AE115" s="4">
        <f t="shared" si="32"/>
        <v>1</v>
      </c>
    </row>
    <row r="116" spans="1:31" x14ac:dyDescent="0.2">
      <c r="A116">
        <v>107</v>
      </c>
      <c r="B116" s="25"/>
      <c r="C116" s="25"/>
      <c r="D116" s="25"/>
      <c r="E116" s="25"/>
      <c r="F116" s="25"/>
      <c r="G116" s="1" t="str">
        <f t="shared" si="29"/>
        <v/>
      </c>
      <c r="H116" t="e">
        <f>VLOOKUP(G116,dados_de_base!A$32:'dados_de_base'!B$283,2,)</f>
        <v>#N/A</v>
      </c>
      <c r="I116" t="e">
        <f t="shared" si="30"/>
        <v>#N/A</v>
      </c>
      <c r="J116" s="2" t="str">
        <f t="shared" si="38"/>
        <v/>
      </c>
      <c r="K116" s="3" t="str">
        <f t="shared" si="38"/>
        <v/>
      </c>
      <c r="L116" s="3" t="str">
        <f t="shared" si="38"/>
        <v/>
      </c>
      <c r="M116" s="4" t="str">
        <f t="shared" si="38"/>
        <v/>
      </c>
      <c r="N116" s="2" t="str">
        <f t="shared" si="31"/>
        <v/>
      </c>
      <c r="O116" s="3" t="str">
        <f t="shared" si="31"/>
        <v/>
      </c>
      <c r="P116" s="4" t="str">
        <f t="shared" si="31"/>
        <v/>
      </c>
      <c r="Q116" s="2" t="str">
        <f t="shared" si="39"/>
        <v/>
      </c>
      <c r="R116" s="3" t="str">
        <f t="shared" si="39"/>
        <v/>
      </c>
      <c r="S116" s="3" t="str">
        <f t="shared" si="39"/>
        <v/>
      </c>
      <c r="T116" s="3" t="str">
        <f t="shared" si="39"/>
        <v/>
      </c>
      <c r="U116" s="3" t="str">
        <f t="shared" si="39"/>
        <v/>
      </c>
      <c r="V116" s="3" t="str">
        <f t="shared" si="39"/>
        <v/>
      </c>
      <c r="W116" s="4" t="str">
        <f t="shared" si="39"/>
        <v/>
      </c>
      <c r="X116" s="2" t="str">
        <f t="shared" si="40"/>
        <v/>
      </c>
      <c r="Y116" s="3" t="str">
        <f t="shared" si="40"/>
        <v/>
      </c>
      <c r="Z116" s="4" t="str">
        <f t="shared" si="40"/>
        <v/>
      </c>
      <c r="AA116" s="2" t="str">
        <f t="shared" si="32"/>
        <v/>
      </c>
      <c r="AB116" s="3" t="str">
        <f t="shared" si="32"/>
        <v/>
      </c>
      <c r="AC116" s="3" t="str">
        <f t="shared" si="32"/>
        <v/>
      </c>
      <c r="AD116" s="3" t="str">
        <f t="shared" si="32"/>
        <v/>
      </c>
      <c r="AE116" s="4">
        <f t="shared" si="32"/>
        <v>1</v>
      </c>
    </row>
    <row r="117" spans="1:31" x14ac:dyDescent="0.2">
      <c r="A117">
        <v>108</v>
      </c>
      <c r="B117" s="25"/>
      <c r="C117" s="25"/>
      <c r="D117" s="25"/>
      <c r="E117" s="25"/>
      <c r="F117" s="25"/>
      <c r="G117" s="1" t="str">
        <f t="shared" si="29"/>
        <v/>
      </c>
      <c r="H117" t="e">
        <f>VLOOKUP(G117,dados_de_base!A$32:'dados_de_base'!B$283,2,)</f>
        <v>#N/A</v>
      </c>
      <c r="I117" t="e">
        <f t="shared" si="30"/>
        <v>#N/A</v>
      </c>
      <c r="J117" s="2" t="str">
        <f t="shared" si="38"/>
        <v/>
      </c>
      <c r="K117" s="3" t="str">
        <f t="shared" si="38"/>
        <v/>
      </c>
      <c r="L117" s="3" t="str">
        <f t="shared" si="38"/>
        <v/>
      </c>
      <c r="M117" s="4" t="str">
        <f t="shared" si="38"/>
        <v/>
      </c>
      <c r="N117" s="2" t="str">
        <f t="shared" si="31"/>
        <v/>
      </c>
      <c r="O117" s="3" t="str">
        <f t="shared" si="31"/>
        <v/>
      </c>
      <c r="P117" s="4" t="str">
        <f t="shared" si="31"/>
        <v/>
      </c>
      <c r="Q117" s="2" t="str">
        <f t="shared" si="39"/>
        <v/>
      </c>
      <c r="R117" s="3" t="str">
        <f t="shared" si="39"/>
        <v/>
      </c>
      <c r="S117" s="3" t="str">
        <f t="shared" si="39"/>
        <v/>
      </c>
      <c r="T117" s="3" t="str">
        <f t="shared" si="39"/>
        <v/>
      </c>
      <c r="U117" s="3" t="str">
        <f t="shared" si="39"/>
        <v/>
      </c>
      <c r="V117" s="3" t="str">
        <f t="shared" si="39"/>
        <v/>
      </c>
      <c r="W117" s="4" t="str">
        <f t="shared" si="39"/>
        <v/>
      </c>
      <c r="X117" s="2" t="str">
        <f t="shared" si="40"/>
        <v/>
      </c>
      <c r="Y117" s="3" t="str">
        <f t="shared" si="40"/>
        <v/>
      </c>
      <c r="Z117" s="4" t="str">
        <f t="shared" si="40"/>
        <v/>
      </c>
      <c r="AA117" s="2" t="str">
        <f t="shared" si="32"/>
        <v/>
      </c>
      <c r="AB117" s="3" t="str">
        <f t="shared" si="32"/>
        <v/>
      </c>
      <c r="AC117" s="3" t="str">
        <f t="shared" si="32"/>
        <v/>
      </c>
      <c r="AD117" s="3" t="str">
        <f t="shared" si="32"/>
        <v/>
      </c>
      <c r="AE117" s="4">
        <f t="shared" si="32"/>
        <v>1</v>
      </c>
    </row>
    <row r="118" spans="1:31" x14ac:dyDescent="0.2">
      <c r="A118">
        <v>109</v>
      </c>
      <c r="B118" s="25"/>
      <c r="C118" s="25"/>
      <c r="D118" s="25"/>
      <c r="E118" s="25"/>
      <c r="F118" s="25"/>
      <c r="G118" s="1" t="str">
        <f t="shared" si="29"/>
        <v/>
      </c>
      <c r="H118" t="e">
        <f>VLOOKUP(G118,dados_de_base!A$32:'dados_de_base'!B$283,2,)</f>
        <v>#N/A</v>
      </c>
      <c r="I118" t="e">
        <f t="shared" si="30"/>
        <v>#N/A</v>
      </c>
      <c r="J118" s="2" t="str">
        <f t="shared" si="38"/>
        <v/>
      </c>
      <c r="K118" s="3" t="str">
        <f t="shared" si="38"/>
        <v/>
      </c>
      <c r="L118" s="3" t="str">
        <f t="shared" si="38"/>
        <v/>
      </c>
      <c r="M118" s="4" t="str">
        <f t="shared" si="38"/>
        <v/>
      </c>
      <c r="N118" s="2" t="str">
        <f t="shared" si="31"/>
        <v/>
      </c>
      <c r="O118" s="3" t="str">
        <f t="shared" si="31"/>
        <v/>
      </c>
      <c r="P118" s="4" t="str">
        <f t="shared" si="31"/>
        <v/>
      </c>
      <c r="Q118" s="2" t="str">
        <f t="shared" si="39"/>
        <v/>
      </c>
      <c r="R118" s="3" t="str">
        <f t="shared" si="39"/>
        <v/>
      </c>
      <c r="S118" s="3" t="str">
        <f t="shared" si="39"/>
        <v/>
      </c>
      <c r="T118" s="3" t="str">
        <f t="shared" si="39"/>
        <v/>
      </c>
      <c r="U118" s="3" t="str">
        <f t="shared" si="39"/>
        <v/>
      </c>
      <c r="V118" s="3" t="str">
        <f t="shared" si="39"/>
        <v/>
      </c>
      <c r="W118" s="4" t="str">
        <f t="shared" si="39"/>
        <v/>
      </c>
      <c r="X118" s="2" t="str">
        <f t="shared" si="40"/>
        <v/>
      </c>
      <c r="Y118" s="3" t="str">
        <f t="shared" si="40"/>
        <v/>
      </c>
      <c r="Z118" s="4" t="str">
        <f t="shared" si="40"/>
        <v/>
      </c>
      <c r="AA118" s="2" t="str">
        <f t="shared" si="32"/>
        <v/>
      </c>
      <c r="AB118" s="3" t="str">
        <f t="shared" si="32"/>
        <v/>
      </c>
      <c r="AC118" s="3" t="str">
        <f t="shared" si="32"/>
        <v/>
      </c>
      <c r="AD118" s="3" t="str">
        <f t="shared" si="32"/>
        <v/>
      </c>
      <c r="AE118" s="4">
        <f t="shared" si="32"/>
        <v>1</v>
      </c>
    </row>
    <row r="119" spans="1:31" x14ac:dyDescent="0.2">
      <c r="A119">
        <v>110</v>
      </c>
      <c r="B119" s="25"/>
      <c r="C119" s="25"/>
      <c r="D119" s="25"/>
      <c r="E119" s="25"/>
      <c r="F119" s="25"/>
      <c r="G119" s="1" t="str">
        <f t="shared" si="29"/>
        <v/>
      </c>
      <c r="H119" t="e">
        <f>VLOOKUP(G119,dados_de_base!A$32:'dados_de_base'!B$283,2,)</f>
        <v>#N/A</v>
      </c>
      <c r="I119" t="e">
        <f t="shared" si="30"/>
        <v>#N/A</v>
      </c>
      <c r="J119" s="2" t="str">
        <f t="shared" si="38"/>
        <v/>
      </c>
      <c r="K119" s="3" t="str">
        <f t="shared" si="38"/>
        <v/>
      </c>
      <c r="L119" s="3" t="str">
        <f t="shared" si="38"/>
        <v/>
      </c>
      <c r="M119" s="4" t="str">
        <f t="shared" si="38"/>
        <v/>
      </c>
      <c r="N119" s="2" t="str">
        <f t="shared" si="31"/>
        <v/>
      </c>
      <c r="O119" s="3" t="str">
        <f t="shared" si="31"/>
        <v/>
      </c>
      <c r="P119" s="4" t="str">
        <f t="shared" si="31"/>
        <v/>
      </c>
      <c r="Q119" s="2" t="str">
        <f t="shared" si="39"/>
        <v/>
      </c>
      <c r="R119" s="3" t="str">
        <f t="shared" si="39"/>
        <v/>
      </c>
      <c r="S119" s="3" t="str">
        <f t="shared" si="39"/>
        <v/>
      </c>
      <c r="T119" s="3" t="str">
        <f t="shared" si="39"/>
        <v/>
      </c>
      <c r="U119" s="3" t="str">
        <f t="shared" si="39"/>
        <v/>
      </c>
      <c r="V119" s="3" t="str">
        <f t="shared" si="39"/>
        <v/>
      </c>
      <c r="W119" s="4" t="str">
        <f t="shared" si="39"/>
        <v/>
      </c>
      <c r="X119" s="2" t="str">
        <f t="shared" si="40"/>
        <v/>
      </c>
      <c r="Y119" s="3" t="str">
        <f t="shared" si="40"/>
        <v/>
      </c>
      <c r="Z119" s="4" t="str">
        <f t="shared" si="40"/>
        <v/>
      </c>
      <c r="AA119" s="2" t="str">
        <f t="shared" si="32"/>
        <v/>
      </c>
      <c r="AB119" s="3" t="str">
        <f t="shared" si="32"/>
        <v/>
      </c>
      <c r="AC119" s="3" t="str">
        <f t="shared" si="32"/>
        <v/>
      </c>
      <c r="AD119" s="3" t="str">
        <f t="shared" si="32"/>
        <v/>
      </c>
      <c r="AE119" s="4">
        <f t="shared" si="32"/>
        <v>1</v>
      </c>
    </row>
  </sheetData>
  <mergeCells count="5">
    <mergeCell ref="AA1:AE1"/>
    <mergeCell ref="Q1:W1"/>
    <mergeCell ref="J1:M1"/>
    <mergeCell ref="N1:P1"/>
    <mergeCell ref="X1:Z1"/>
  </mergeCells>
  <phoneticPr fontId="2" type="noConversion"/>
  <conditionalFormatting sqref="AG19:AG22 AK11:AK14 H10:H119">
    <cfRule type="cellIs" dxfId="17" priority="9" operator="equal">
      <formula>4</formula>
    </cfRule>
    <cfRule type="cellIs" dxfId="16" priority="10" operator="equal">
      <formula>3</formula>
    </cfRule>
    <cfRule type="cellIs" dxfId="15" priority="11" operator="equal">
      <formula>2</formula>
    </cfRule>
  </conditionalFormatting>
  <conditionalFormatting sqref="H10:I119">
    <cfRule type="cellIs" dxfId="14" priority="1" operator="equal">
      <formula>1</formula>
    </cfRule>
  </conditionalFormatting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83"/>
  <sheetViews>
    <sheetView showGridLines="0" topLeftCell="Y1" zoomScale="70" zoomScaleNormal="70" workbookViewId="0">
      <selection activeCell="AI5" sqref="AI5:AO5"/>
    </sheetView>
  </sheetViews>
  <sheetFormatPr defaultRowHeight="12.75" x14ac:dyDescent="0.2"/>
  <cols>
    <col min="1" max="2" width="5.5703125" bestFit="1" customWidth="1"/>
    <col min="3" max="10" width="5" bestFit="1" customWidth="1"/>
    <col min="11" max="11" width="5.5703125" bestFit="1" customWidth="1"/>
    <col min="12" max="23" width="5" bestFit="1" customWidth="1"/>
    <col min="26" max="41" width="5.5703125" customWidth="1"/>
  </cols>
  <sheetData>
    <row r="2" spans="1:41" x14ac:dyDescent="0.2">
      <c r="C2">
        <v>1</v>
      </c>
      <c r="D2">
        <v>1</v>
      </c>
      <c r="E2">
        <v>1</v>
      </c>
      <c r="F2">
        <v>2</v>
      </c>
      <c r="G2">
        <v>2</v>
      </c>
      <c r="H2">
        <v>2</v>
      </c>
      <c r="I2">
        <v>3</v>
      </c>
      <c r="J2">
        <v>3</v>
      </c>
      <c r="K2">
        <v>3</v>
      </c>
      <c r="L2">
        <v>4</v>
      </c>
      <c r="M2">
        <v>4</v>
      </c>
      <c r="N2">
        <v>4</v>
      </c>
      <c r="O2">
        <v>5</v>
      </c>
      <c r="P2">
        <v>5</v>
      </c>
      <c r="Q2">
        <v>5</v>
      </c>
      <c r="R2">
        <v>6</v>
      </c>
      <c r="S2">
        <v>6</v>
      </c>
      <c r="T2">
        <v>6</v>
      </c>
      <c r="U2">
        <v>7</v>
      </c>
      <c r="V2">
        <v>7</v>
      </c>
      <c r="W2">
        <v>7</v>
      </c>
      <c r="X2" t="s">
        <v>8</v>
      </c>
    </row>
    <row r="3" spans="1:41" x14ac:dyDescent="0.2">
      <c r="A3" t="s">
        <v>9</v>
      </c>
      <c r="B3" t="s">
        <v>10</v>
      </c>
      <c r="C3">
        <v>1</v>
      </c>
      <c r="D3">
        <v>2</v>
      </c>
      <c r="E3">
        <v>3</v>
      </c>
      <c r="F3">
        <v>1</v>
      </c>
      <c r="G3">
        <v>2</v>
      </c>
      <c r="H3">
        <v>3</v>
      </c>
      <c r="I3">
        <v>1</v>
      </c>
      <c r="J3">
        <v>2</v>
      </c>
      <c r="K3">
        <v>3</v>
      </c>
      <c r="L3">
        <v>1</v>
      </c>
      <c r="M3">
        <v>2</v>
      </c>
      <c r="N3">
        <v>3</v>
      </c>
      <c r="O3">
        <v>1</v>
      </c>
      <c r="P3">
        <v>2</v>
      </c>
      <c r="Q3">
        <v>3</v>
      </c>
      <c r="R3">
        <v>1</v>
      </c>
      <c r="S3">
        <v>2</v>
      </c>
      <c r="T3">
        <v>3</v>
      </c>
      <c r="U3">
        <v>1</v>
      </c>
      <c r="V3">
        <v>2</v>
      </c>
      <c r="W3">
        <v>3</v>
      </c>
      <c r="X3" t="s">
        <v>6</v>
      </c>
    </row>
    <row r="4" spans="1:41" x14ac:dyDescent="0.2">
      <c r="A4">
        <v>1</v>
      </c>
      <c r="B4">
        <v>1</v>
      </c>
      <c r="C4" t="str">
        <f>CONCATENATE($A4,$B4,C$2,C$3)</f>
        <v>1111</v>
      </c>
      <c r="D4" t="str">
        <f t="shared" ref="D4:U15" si="0">CONCATENATE($A4,$B4,D$2,D$3)</f>
        <v>1112</v>
      </c>
      <c r="E4" t="str">
        <f t="shared" si="0"/>
        <v>1113</v>
      </c>
      <c r="F4" t="str">
        <f t="shared" si="0"/>
        <v>1121</v>
      </c>
      <c r="G4" t="str">
        <f t="shared" si="0"/>
        <v>1122</v>
      </c>
      <c r="H4" t="str">
        <f t="shared" si="0"/>
        <v>1123</v>
      </c>
      <c r="I4" t="str">
        <f t="shared" si="0"/>
        <v>1131</v>
      </c>
      <c r="J4" t="str">
        <f t="shared" si="0"/>
        <v>1132</v>
      </c>
      <c r="K4" t="str">
        <f t="shared" si="0"/>
        <v>1133</v>
      </c>
      <c r="L4" t="str">
        <f t="shared" si="0"/>
        <v>1141</v>
      </c>
      <c r="M4" t="str">
        <f t="shared" si="0"/>
        <v>1142</v>
      </c>
      <c r="N4" t="str">
        <f t="shared" si="0"/>
        <v>1143</v>
      </c>
      <c r="O4" t="str">
        <f t="shared" si="0"/>
        <v>1151</v>
      </c>
      <c r="P4" t="str">
        <f t="shared" si="0"/>
        <v>1152</v>
      </c>
      <c r="Q4" t="str">
        <f t="shared" si="0"/>
        <v>1153</v>
      </c>
      <c r="R4" t="str">
        <f t="shared" si="0"/>
        <v>1161</v>
      </c>
      <c r="S4" t="str">
        <f t="shared" si="0"/>
        <v>1162</v>
      </c>
      <c r="T4" t="str">
        <f>CONCATENATE($A4,$B4,T$2,T$3)</f>
        <v>1163</v>
      </c>
      <c r="U4" t="str">
        <f t="shared" si="0"/>
        <v>1171</v>
      </c>
      <c r="V4" t="str">
        <f t="shared" ref="T4:W15" si="1">CONCATENATE($A4,$B4,V$2,V$3)</f>
        <v>1172</v>
      </c>
      <c r="W4" t="str">
        <f t="shared" si="1"/>
        <v>1173</v>
      </c>
      <c r="Z4" s="35"/>
      <c r="AA4" s="35"/>
      <c r="AB4" t="s">
        <v>15</v>
      </c>
      <c r="AF4" t="s">
        <v>20</v>
      </c>
      <c r="AI4" t="s">
        <v>24</v>
      </c>
    </row>
    <row r="5" spans="1:41" x14ac:dyDescent="0.2">
      <c r="A5">
        <v>1</v>
      </c>
      <c r="B5">
        <v>2</v>
      </c>
      <c r="C5" t="str">
        <f t="shared" ref="C5:T15" si="2">CONCATENATE($A5,$B5,C$2,C$3)</f>
        <v>1211</v>
      </c>
      <c r="D5" t="str">
        <f t="shared" si="2"/>
        <v>1212</v>
      </c>
      <c r="E5" t="str">
        <f t="shared" si="2"/>
        <v>1213</v>
      </c>
      <c r="F5" t="str">
        <f t="shared" si="2"/>
        <v>1221</v>
      </c>
      <c r="G5" t="str">
        <f t="shared" si="2"/>
        <v>1222</v>
      </c>
      <c r="H5" t="str">
        <f t="shared" si="2"/>
        <v>1223</v>
      </c>
      <c r="I5" t="str">
        <f t="shared" si="2"/>
        <v>1231</v>
      </c>
      <c r="J5" t="str">
        <f t="shared" si="2"/>
        <v>1232</v>
      </c>
      <c r="K5" t="str">
        <f t="shared" si="2"/>
        <v>1233</v>
      </c>
      <c r="L5" t="str">
        <f t="shared" si="2"/>
        <v>1241</v>
      </c>
      <c r="M5" t="str">
        <f t="shared" si="2"/>
        <v>1242</v>
      </c>
      <c r="N5" t="str">
        <f t="shared" si="2"/>
        <v>1243</v>
      </c>
      <c r="O5" t="str">
        <f t="shared" si="2"/>
        <v>1251</v>
      </c>
      <c r="P5" t="str">
        <f t="shared" si="2"/>
        <v>1252</v>
      </c>
      <c r="Q5" t="str">
        <f t="shared" si="2"/>
        <v>1253</v>
      </c>
      <c r="R5" t="str">
        <f t="shared" si="2"/>
        <v>1261</v>
      </c>
      <c r="S5" t="str">
        <f t="shared" si="0"/>
        <v>1262</v>
      </c>
      <c r="T5" t="str">
        <f t="shared" si="2"/>
        <v>1263</v>
      </c>
      <c r="U5" t="str">
        <f t="shared" si="0"/>
        <v>1271</v>
      </c>
      <c r="V5" t="str">
        <f t="shared" si="1"/>
        <v>1272</v>
      </c>
      <c r="W5" t="str">
        <f t="shared" si="1"/>
        <v>1273</v>
      </c>
      <c r="Z5" s="35"/>
      <c r="AA5" s="35"/>
      <c r="AB5" t="s">
        <v>16</v>
      </c>
      <c r="AC5" t="s">
        <v>17</v>
      </c>
      <c r="AD5" t="s">
        <v>18</v>
      </c>
      <c r="AE5" t="s">
        <v>19</v>
      </c>
      <c r="AF5" t="s">
        <v>21</v>
      </c>
      <c r="AG5" t="s">
        <v>22</v>
      </c>
      <c r="AH5" t="s">
        <v>23</v>
      </c>
      <c r="AI5" s="37" t="s">
        <v>40</v>
      </c>
      <c r="AJ5" s="37" t="s">
        <v>41</v>
      </c>
      <c r="AK5" s="37" t="s">
        <v>42</v>
      </c>
      <c r="AL5" s="37" t="s">
        <v>43</v>
      </c>
      <c r="AM5" s="37" t="s">
        <v>44</v>
      </c>
      <c r="AN5" s="37" t="s">
        <v>45</v>
      </c>
      <c r="AO5" s="37" t="s">
        <v>46</v>
      </c>
    </row>
    <row r="6" spans="1:41" x14ac:dyDescent="0.2">
      <c r="A6">
        <v>1</v>
      </c>
      <c r="B6">
        <v>3</v>
      </c>
      <c r="C6" t="str">
        <f t="shared" si="2"/>
        <v>1311</v>
      </c>
      <c r="D6" t="str">
        <f t="shared" si="2"/>
        <v>1312</v>
      </c>
      <c r="E6" t="str">
        <f t="shared" si="2"/>
        <v>1313</v>
      </c>
      <c r="F6" t="str">
        <f t="shared" si="0"/>
        <v>1321</v>
      </c>
      <c r="G6" t="str">
        <f t="shared" si="0"/>
        <v>1322</v>
      </c>
      <c r="H6" t="str">
        <f t="shared" si="0"/>
        <v>1323</v>
      </c>
      <c r="I6" t="str">
        <f t="shared" si="0"/>
        <v>1331</v>
      </c>
      <c r="J6" t="str">
        <f t="shared" si="0"/>
        <v>1332</v>
      </c>
      <c r="K6" t="str">
        <f t="shared" si="0"/>
        <v>1333</v>
      </c>
      <c r="L6" t="str">
        <f t="shared" si="0"/>
        <v>1341</v>
      </c>
      <c r="M6" t="str">
        <f t="shared" si="0"/>
        <v>1342</v>
      </c>
      <c r="N6" t="str">
        <f t="shared" si="0"/>
        <v>1343</v>
      </c>
      <c r="O6" t="str">
        <f t="shared" si="0"/>
        <v>1351</v>
      </c>
      <c r="P6" t="str">
        <f t="shared" si="0"/>
        <v>1352</v>
      </c>
      <c r="Q6" t="str">
        <f t="shared" si="0"/>
        <v>1353</v>
      </c>
      <c r="R6" t="str">
        <f t="shared" si="0"/>
        <v>1361</v>
      </c>
      <c r="S6" t="str">
        <f t="shared" si="0"/>
        <v>1362</v>
      </c>
      <c r="T6" t="str">
        <f t="shared" si="1"/>
        <v>1363</v>
      </c>
      <c r="U6" t="str">
        <f t="shared" si="1"/>
        <v>1371</v>
      </c>
      <c r="V6" t="str">
        <f t="shared" si="1"/>
        <v>1372</v>
      </c>
      <c r="W6" t="str">
        <f t="shared" si="1"/>
        <v>1373</v>
      </c>
      <c r="Z6" s="36" t="s">
        <v>14</v>
      </c>
      <c r="AA6">
        <v>10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</row>
    <row r="7" spans="1:41" x14ac:dyDescent="0.2">
      <c r="A7">
        <v>2</v>
      </c>
      <c r="B7">
        <v>1</v>
      </c>
      <c r="C7" t="str">
        <f t="shared" si="2"/>
        <v>2111</v>
      </c>
      <c r="D7" t="str">
        <f t="shared" si="2"/>
        <v>2112</v>
      </c>
      <c r="E7" t="str">
        <f t="shared" si="2"/>
        <v>2113</v>
      </c>
      <c r="F7" t="str">
        <f t="shared" si="0"/>
        <v>2121</v>
      </c>
      <c r="G7" t="str">
        <f t="shared" si="0"/>
        <v>2122</v>
      </c>
      <c r="H7" t="str">
        <f t="shared" si="0"/>
        <v>2123</v>
      </c>
      <c r="I7" t="str">
        <f t="shared" si="0"/>
        <v>2131</v>
      </c>
      <c r="J7" t="str">
        <f t="shared" si="0"/>
        <v>2132</v>
      </c>
      <c r="K7" t="str">
        <f t="shared" si="0"/>
        <v>2133</v>
      </c>
      <c r="L7" t="str">
        <f t="shared" si="0"/>
        <v>2141</v>
      </c>
      <c r="M7" t="str">
        <f t="shared" si="0"/>
        <v>2142</v>
      </c>
      <c r="N7" t="str">
        <f t="shared" si="0"/>
        <v>2143</v>
      </c>
      <c r="O7" t="str">
        <f t="shared" si="0"/>
        <v>2151</v>
      </c>
      <c r="P7" t="str">
        <f t="shared" si="0"/>
        <v>2152</v>
      </c>
      <c r="Q7" t="str">
        <f t="shared" si="0"/>
        <v>2153</v>
      </c>
      <c r="R7" t="str">
        <f t="shared" si="0"/>
        <v>2161</v>
      </c>
      <c r="S7" t="str">
        <f t="shared" si="0"/>
        <v>2162</v>
      </c>
      <c r="T7" t="str">
        <f t="shared" si="1"/>
        <v>2163</v>
      </c>
      <c r="U7" t="str">
        <f t="shared" si="1"/>
        <v>2171</v>
      </c>
      <c r="V7" t="str">
        <f t="shared" si="1"/>
        <v>2172</v>
      </c>
      <c r="W7" t="str">
        <f t="shared" si="1"/>
        <v>2173</v>
      </c>
      <c r="Z7" s="36"/>
      <c r="AA7">
        <v>20</v>
      </c>
      <c r="AB7">
        <v>1</v>
      </c>
      <c r="AC7">
        <v>1</v>
      </c>
      <c r="AD7">
        <v>1</v>
      </c>
      <c r="AE7">
        <v>2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2</v>
      </c>
      <c r="AM7">
        <v>2</v>
      </c>
      <c r="AN7">
        <v>1</v>
      </c>
      <c r="AO7">
        <v>1</v>
      </c>
    </row>
    <row r="8" spans="1:41" x14ac:dyDescent="0.2">
      <c r="A8">
        <v>2</v>
      </c>
      <c r="B8">
        <v>2</v>
      </c>
      <c r="C8" t="str">
        <f t="shared" si="2"/>
        <v>2211</v>
      </c>
      <c r="D8" t="str">
        <f t="shared" si="2"/>
        <v>2212</v>
      </c>
      <c r="E8" t="str">
        <f t="shared" si="2"/>
        <v>2213</v>
      </c>
      <c r="F8" t="str">
        <f t="shared" si="0"/>
        <v>2221</v>
      </c>
      <c r="G8" t="str">
        <f t="shared" si="0"/>
        <v>2222</v>
      </c>
      <c r="H8" t="str">
        <f t="shared" si="0"/>
        <v>2223</v>
      </c>
      <c r="I8" t="str">
        <f t="shared" si="0"/>
        <v>2231</v>
      </c>
      <c r="J8" t="str">
        <f t="shared" si="0"/>
        <v>2232</v>
      </c>
      <c r="K8" t="str">
        <f t="shared" si="0"/>
        <v>2233</v>
      </c>
      <c r="L8" t="str">
        <f t="shared" si="0"/>
        <v>2241</v>
      </c>
      <c r="M8" t="str">
        <f t="shared" si="0"/>
        <v>2242</v>
      </c>
      <c r="N8" t="str">
        <f t="shared" si="0"/>
        <v>2243</v>
      </c>
      <c r="O8" t="str">
        <f t="shared" si="0"/>
        <v>2251</v>
      </c>
      <c r="P8" t="str">
        <f t="shared" si="0"/>
        <v>2252</v>
      </c>
      <c r="Q8" t="str">
        <f t="shared" si="0"/>
        <v>2253</v>
      </c>
      <c r="R8" t="str">
        <f t="shared" si="0"/>
        <v>2261</v>
      </c>
      <c r="S8" t="str">
        <f t="shared" si="0"/>
        <v>2262</v>
      </c>
      <c r="T8" t="str">
        <f t="shared" si="1"/>
        <v>2263</v>
      </c>
      <c r="U8" t="str">
        <f t="shared" si="1"/>
        <v>2271</v>
      </c>
      <c r="V8" t="str">
        <f t="shared" si="1"/>
        <v>2272</v>
      </c>
      <c r="W8" t="str">
        <f t="shared" si="1"/>
        <v>2273</v>
      </c>
      <c r="Z8" s="36"/>
      <c r="AA8">
        <v>30</v>
      </c>
      <c r="AB8">
        <v>1</v>
      </c>
      <c r="AC8">
        <v>1</v>
      </c>
      <c r="AD8">
        <v>2</v>
      </c>
      <c r="AE8">
        <v>2</v>
      </c>
      <c r="AF8">
        <v>1</v>
      </c>
      <c r="AG8">
        <v>1</v>
      </c>
      <c r="AH8">
        <v>2</v>
      </c>
      <c r="AI8">
        <v>1</v>
      </c>
      <c r="AJ8">
        <v>1</v>
      </c>
      <c r="AK8">
        <v>1</v>
      </c>
      <c r="AL8">
        <v>2</v>
      </c>
      <c r="AM8">
        <v>2</v>
      </c>
      <c r="AN8">
        <v>2</v>
      </c>
      <c r="AO8">
        <v>1</v>
      </c>
    </row>
    <row r="9" spans="1:41" x14ac:dyDescent="0.2">
      <c r="A9">
        <v>2</v>
      </c>
      <c r="B9">
        <v>3</v>
      </c>
      <c r="C9" t="str">
        <f t="shared" si="2"/>
        <v>2311</v>
      </c>
      <c r="D9" t="str">
        <f t="shared" si="2"/>
        <v>2312</v>
      </c>
      <c r="E9" t="str">
        <f t="shared" si="2"/>
        <v>2313</v>
      </c>
      <c r="F9" t="str">
        <f t="shared" si="0"/>
        <v>2321</v>
      </c>
      <c r="G9" t="str">
        <f t="shared" si="0"/>
        <v>2322</v>
      </c>
      <c r="H9" t="str">
        <f t="shared" si="0"/>
        <v>2323</v>
      </c>
      <c r="I9" t="str">
        <f t="shared" si="0"/>
        <v>2331</v>
      </c>
      <c r="J9" t="str">
        <f t="shared" si="0"/>
        <v>2332</v>
      </c>
      <c r="K9" t="str">
        <f t="shared" si="0"/>
        <v>2333</v>
      </c>
      <c r="L9" t="str">
        <f t="shared" si="0"/>
        <v>2341</v>
      </c>
      <c r="M9" t="str">
        <f t="shared" si="0"/>
        <v>2342</v>
      </c>
      <c r="N9" t="str">
        <f t="shared" si="0"/>
        <v>2343</v>
      </c>
      <c r="O9" t="str">
        <f t="shared" si="0"/>
        <v>2351</v>
      </c>
      <c r="P9" t="str">
        <f t="shared" si="0"/>
        <v>2352</v>
      </c>
      <c r="Q9" t="str">
        <f t="shared" si="0"/>
        <v>2353</v>
      </c>
      <c r="R9" t="str">
        <f t="shared" si="0"/>
        <v>2361</v>
      </c>
      <c r="S9" t="str">
        <f t="shared" si="0"/>
        <v>2362</v>
      </c>
      <c r="T9" t="str">
        <f t="shared" si="1"/>
        <v>2363</v>
      </c>
      <c r="U9" t="str">
        <f t="shared" si="1"/>
        <v>2371</v>
      </c>
      <c r="V9" t="str">
        <f t="shared" si="1"/>
        <v>2372</v>
      </c>
      <c r="W9" t="str">
        <f t="shared" si="1"/>
        <v>2373</v>
      </c>
      <c r="Z9" s="36"/>
      <c r="AA9">
        <v>40</v>
      </c>
      <c r="AB9">
        <v>1</v>
      </c>
      <c r="AC9">
        <v>2</v>
      </c>
      <c r="AD9">
        <v>2</v>
      </c>
      <c r="AE9">
        <v>3</v>
      </c>
      <c r="AF9">
        <v>1</v>
      </c>
      <c r="AG9">
        <v>2</v>
      </c>
      <c r="AH9">
        <v>2</v>
      </c>
      <c r="AI9">
        <v>1</v>
      </c>
      <c r="AJ9">
        <v>1</v>
      </c>
      <c r="AK9">
        <v>2</v>
      </c>
      <c r="AL9">
        <v>3</v>
      </c>
      <c r="AM9">
        <v>3</v>
      </c>
      <c r="AN9">
        <v>2</v>
      </c>
      <c r="AO9">
        <v>1</v>
      </c>
    </row>
    <row r="10" spans="1:41" x14ac:dyDescent="0.2">
      <c r="A10">
        <v>3</v>
      </c>
      <c r="B10">
        <v>1</v>
      </c>
      <c r="C10" t="str">
        <f t="shared" si="2"/>
        <v>3111</v>
      </c>
      <c r="D10" t="str">
        <f t="shared" si="2"/>
        <v>3112</v>
      </c>
      <c r="E10" t="str">
        <f t="shared" si="2"/>
        <v>3113</v>
      </c>
      <c r="F10" t="str">
        <f t="shared" si="0"/>
        <v>3121</v>
      </c>
      <c r="G10" t="str">
        <f t="shared" si="0"/>
        <v>3122</v>
      </c>
      <c r="H10" t="str">
        <f t="shared" si="0"/>
        <v>3123</v>
      </c>
      <c r="I10" t="str">
        <f t="shared" si="0"/>
        <v>3131</v>
      </c>
      <c r="J10" t="str">
        <f t="shared" si="0"/>
        <v>3132</v>
      </c>
      <c r="K10" t="str">
        <f t="shared" si="0"/>
        <v>3133</v>
      </c>
      <c r="L10" t="str">
        <f t="shared" si="0"/>
        <v>3141</v>
      </c>
      <c r="M10" t="str">
        <f t="shared" si="0"/>
        <v>3142</v>
      </c>
      <c r="N10" t="str">
        <f t="shared" si="0"/>
        <v>3143</v>
      </c>
      <c r="O10" t="str">
        <f t="shared" si="0"/>
        <v>3151</v>
      </c>
      <c r="P10" t="str">
        <f t="shared" si="0"/>
        <v>3152</v>
      </c>
      <c r="Q10" t="str">
        <f t="shared" si="0"/>
        <v>3153</v>
      </c>
      <c r="R10" t="str">
        <f t="shared" si="0"/>
        <v>3161</v>
      </c>
      <c r="S10" t="str">
        <f t="shared" si="0"/>
        <v>3162</v>
      </c>
      <c r="T10" t="str">
        <f t="shared" si="1"/>
        <v>3163</v>
      </c>
      <c r="U10" t="str">
        <f t="shared" si="1"/>
        <v>3171</v>
      </c>
      <c r="V10" t="str">
        <f t="shared" si="1"/>
        <v>3172</v>
      </c>
      <c r="W10" t="str">
        <f t="shared" si="1"/>
        <v>3173</v>
      </c>
      <c r="Z10" s="36"/>
      <c r="AA10">
        <v>50</v>
      </c>
      <c r="AB10">
        <v>1</v>
      </c>
      <c r="AC10">
        <v>2</v>
      </c>
      <c r="AD10">
        <v>2</v>
      </c>
      <c r="AE10">
        <v>3</v>
      </c>
      <c r="AF10">
        <v>1</v>
      </c>
      <c r="AG10">
        <v>2</v>
      </c>
      <c r="AH10">
        <v>2</v>
      </c>
      <c r="AI10">
        <v>1</v>
      </c>
      <c r="AJ10">
        <v>1</v>
      </c>
      <c r="AK10">
        <v>2</v>
      </c>
      <c r="AL10">
        <v>3</v>
      </c>
      <c r="AM10">
        <v>3</v>
      </c>
      <c r="AN10">
        <v>2</v>
      </c>
      <c r="AO10">
        <v>1</v>
      </c>
    </row>
    <row r="11" spans="1:41" x14ac:dyDescent="0.2">
      <c r="A11">
        <v>3</v>
      </c>
      <c r="B11">
        <v>2</v>
      </c>
      <c r="C11" t="str">
        <f t="shared" si="2"/>
        <v>3211</v>
      </c>
      <c r="D11" t="str">
        <f t="shared" si="2"/>
        <v>3212</v>
      </c>
      <c r="E11" t="str">
        <f t="shared" si="2"/>
        <v>3213</v>
      </c>
      <c r="F11" t="str">
        <f t="shared" si="0"/>
        <v>3221</v>
      </c>
      <c r="G11" t="str">
        <f t="shared" si="0"/>
        <v>3222</v>
      </c>
      <c r="H11" t="str">
        <f t="shared" si="0"/>
        <v>3223</v>
      </c>
      <c r="I11" t="str">
        <f t="shared" si="0"/>
        <v>3231</v>
      </c>
      <c r="J11" t="str">
        <f t="shared" si="0"/>
        <v>3232</v>
      </c>
      <c r="K11" t="str">
        <f t="shared" si="0"/>
        <v>3233</v>
      </c>
      <c r="L11" t="str">
        <f t="shared" si="0"/>
        <v>3241</v>
      </c>
      <c r="M11" t="str">
        <f t="shared" si="0"/>
        <v>3242</v>
      </c>
      <c r="N11" t="str">
        <f t="shared" si="0"/>
        <v>3243</v>
      </c>
      <c r="O11" t="str">
        <f t="shared" si="0"/>
        <v>3251</v>
      </c>
      <c r="P11" t="str">
        <f t="shared" si="0"/>
        <v>3252</v>
      </c>
      <c r="Q11" t="str">
        <f t="shared" si="0"/>
        <v>3253</v>
      </c>
      <c r="R11" t="str">
        <f t="shared" si="0"/>
        <v>3261</v>
      </c>
      <c r="S11" t="str">
        <f t="shared" si="0"/>
        <v>3262</v>
      </c>
      <c r="T11" t="str">
        <f t="shared" si="1"/>
        <v>3263</v>
      </c>
      <c r="U11" t="str">
        <f t="shared" si="1"/>
        <v>3271</v>
      </c>
      <c r="V11" t="str">
        <f t="shared" si="1"/>
        <v>3272</v>
      </c>
      <c r="W11" t="str">
        <f t="shared" si="1"/>
        <v>3273</v>
      </c>
      <c r="Z11" s="36"/>
      <c r="AA11">
        <v>60</v>
      </c>
      <c r="AB11">
        <v>1</v>
      </c>
      <c r="AC11">
        <v>2</v>
      </c>
      <c r="AD11">
        <v>3</v>
      </c>
      <c r="AE11">
        <v>3</v>
      </c>
      <c r="AF11">
        <v>1</v>
      </c>
      <c r="AG11">
        <v>2</v>
      </c>
      <c r="AH11">
        <v>2</v>
      </c>
      <c r="AI11">
        <v>1</v>
      </c>
      <c r="AJ11">
        <v>1</v>
      </c>
      <c r="AK11">
        <v>2</v>
      </c>
      <c r="AL11">
        <v>3</v>
      </c>
      <c r="AM11">
        <v>3</v>
      </c>
      <c r="AN11">
        <v>3</v>
      </c>
      <c r="AO11">
        <v>1</v>
      </c>
    </row>
    <row r="12" spans="1:41" x14ac:dyDescent="0.2">
      <c r="A12">
        <v>3</v>
      </c>
      <c r="B12">
        <v>3</v>
      </c>
      <c r="C12" t="str">
        <f t="shared" si="2"/>
        <v>3311</v>
      </c>
      <c r="D12" t="str">
        <f t="shared" si="2"/>
        <v>3312</v>
      </c>
      <c r="E12" t="str">
        <f t="shared" si="2"/>
        <v>3313</v>
      </c>
      <c r="F12" t="str">
        <f t="shared" si="0"/>
        <v>3321</v>
      </c>
      <c r="G12" t="str">
        <f t="shared" si="0"/>
        <v>3322</v>
      </c>
      <c r="H12" t="str">
        <f t="shared" si="0"/>
        <v>3323</v>
      </c>
      <c r="I12" t="str">
        <f t="shared" si="0"/>
        <v>3331</v>
      </c>
      <c r="J12" t="str">
        <f t="shared" si="0"/>
        <v>3332</v>
      </c>
      <c r="K12" t="str">
        <f t="shared" si="0"/>
        <v>3333</v>
      </c>
      <c r="L12" t="str">
        <f t="shared" si="0"/>
        <v>3341</v>
      </c>
      <c r="M12" t="str">
        <f t="shared" si="0"/>
        <v>3342</v>
      </c>
      <c r="N12" t="str">
        <f t="shared" si="0"/>
        <v>3343</v>
      </c>
      <c r="O12" t="str">
        <f t="shared" si="0"/>
        <v>3351</v>
      </c>
      <c r="P12" t="str">
        <f t="shared" si="0"/>
        <v>3352</v>
      </c>
      <c r="Q12" t="str">
        <f t="shared" si="0"/>
        <v>3353</v>
      </c>
      <c r="R12" t="str">
        <f t="shared" si="0"/>
        <v>3361</v>
      </c>
      <c r="S12" t="str">
        <f t="shared" si="0"/>
        <v>3362</v>
      </c>
      <c r="T12" t="str">
        <f t="shared" si="1"/>
        <v>3363</v>
      </c>
      <c r="U12" t="str">
        <f t="shared" si="1"/>
        <v>3371</v>
      </c>
      <c r="V12" t="str">
        <f t="shared" si="1"/>
        <v>3372</v>
      </c>
      <c r="W12" t="str">
        <f t="shared" si="1"/>
        <v>3373</v>
      </c>
      <c r="Z12" s="36"/>
      <c r="AA12">
        <v>70</v>
      </c>
      <c r="AB12">
        <v>1</v>
      </c>
      <c r="AC12">
        <v>2</v>
      </c>
      <c r="AD12">
        <v>3</v>
      </c>
      <c r="AE12">
        <v>3</v>
      </c>
      <c r="AF12">
        <v>1</v>
      </c>
      <c r="AG12">
        <v>2</v>
      </c>
      <c r="AH12">
        <v>2</v>
      </c>
      <c r="AI12">
        <v>1</v>
      </c>
      <c r="AJ12">
        <v>1</v>
      </c>
      <c r="AK12">
        <v>2</v>
      </c>
      <c r="AL12">
        <v>3</v>
      </c>
      <c r="AM12">
        <v>3</v>
      </c>
      <c r="AN12">
        <v>3</v>
      </c>
      <c r="AO12">
        <v>1</v>
      </c>
    </row>
    <row r="13" spans="1:41" x14ac:dyDescent="0.2">
      <c r="A13">
        <v>4</v>
      </c>
      <c r="B13">
        <v>1</v>
      </c>
      <c r="C13" t="str">
        <f t="shared" si="2"/>
        <v>4111</v>
      </c>
      <c r="D13" t="str">
        <f t="shared" si="2"/>
        <v>4112</v>
      </c>
      <c r="E13" t="str">
        <f t="shared" si="2"/>
        <v>4113</v>
      </c>
      <c r="F13" t="str">
        <f t="shared" si="0"/>
        <v>4121</v>
      </c>
      <c r="G13" t="str">
        <f t="shared" si="0"/>
        <v>4122</v>
      </c>
      <c r="H13" t="str">
        <f t="shared" si="0"/>
        <v>4123</v>
      </c>
      <c r="I13" t="str">
        <f t="shared" si="0"/>
        <v>4131</v>
      </c>
      <c r="J13" t="str">
        <f t="shared" si="0"/>
        <v>4132</v>
      </c>
      <c r="K13" t="str">
        <f t="shared" si="0"/>
        <v>4133</v>
      </c>
      <c r="L13" t="str">
        <f t="shared" si="0"/>
        <v>4141</v>
      </c>
      <c r="M13" t="str">
        <f t="shared" si="0"/>
        <v>4142</v>
      </c>
      <c r="N13" t="str">
        <f t="shared" si="0"/>
        <v>4143</v>
      </c>
      <c r="O13" t="str">
        <f t="shared" si="0"/>
        <v>4151</v>
      </c>
      <c r="P13" t="str">
        <f t="shared" si="0"/>
        <v>4152</v>
      </c>
      <c r="Q13" t="str">
        <f t="shared" si="0"/>
        <v>4153</v>
      </c>
      <c r="R13" t="str">
        <f t="shared" si="0"/>
        <v>4161</v>
      </c>
      <c r="S13" t="str">
        <f t="shared" si="0"/>
        <v>4162</v>
      </c>
      <c r="T13" t="str">
        <f t="shared" si="1"/>
        <v>4163</v>
      </c>
      <c r="U13" t="str">
        <f t="shared" si="1"/>
        <v>4171</v>
      </c>
      <c r="V13" t="str">
        <f t="shared" si="1"/>
        <v>4172</v>
      </c>
      <c r="W13" t="str">
        <f t="shared" si="1"/>
        <v>4173</v>
      </c>
      <c r="Z13" s="36"/>
      <c r="AA13">
        <v>80</v>
      </c>
      <c r="AB13">
        <v>1</v>
      </c>
      <c r="AC13">
        <v>2</v>
      </c>
      <c r="AD13">
        <v>3</v>
      </c>
      <c r="AE13">
        <v>4</v>
      </c>
      <c r="AF13">
        <v>1</v>
      </c>
      <c r="AG13">
        <v>2</v>
      </c>
      <c r="AH13">
        <v>3</v>
      </c>
      <c r="AI13">
        <v>1</v>
      </c>
      <c r="AJ13">
        <v>1</v>
      </c>
      <c r="AK13">
        <v>2</v>
      </c>
      <c r="AL13">
        <v>4</v>
      </c>
      <c r="AM13">
        <v>4</v>
      </c>
      <c r="AN13">
        <v>3</v>
      </c>
      <c r="AO13">
        <v>1</v>
      </c>
    </row>
    <row r="14" spans="1:41" x14ac:dyDescent="0.2">
      <c r="A14">
        <v>4</v>
      </c>
      <c r="B14">
        <v>2</v>
      </c>
      <c r="C14" t="str">
        <f t="shared" si="2"/>
        <v>4211</v>
      </c>
      <c r="D14" t="str">
        <f t="shared" si="2"/>
        <v>4212</v>
      </c>
      <c r="E14" t="str">
        <f t="shared" si="2"/>
        <v>4213</v>
      </c>
      <c r="F14" t="str">
        <f t="shared" si="0"/>
        <v>4221</v>
      </c>
      <c r="G14" t="str">
        <f t="shared" si="0"/>
        <v>4222</v>
      </c>
      <c r="H14" t="str">
        <f t="shared" si="0"/>
        <v>4223</v>
      </c>
      <c r="I14" t="str">
        <f t="shared" si="0"/>
        <v>4231</v>
      </c>
      <c r="J14" t="str">
        <f t="shared" si="0"/>
        <v>4232</v>
      </c>
      <c r="K14" t="str">
        <f t="shared" si="0"/>
        <v>4233</v>
      </c>
      <c r="L14" t="str">
        <f t="shared" si="0"/>
        <v>4241</v>
      </c>
      <c r="M14" t="str">
        <f t="shared" si="0"/>
        <v>4242</v>
      </c>
      <c r="N14" t="str">
        <f t="shared" si="0"/>
        <v>4243</v>
      </c>
      <c r="O14" t="str">
        <f t="shared" si="0"/>
        <v>4251</v>
      </c>
      <c r="P14" t="str">
        <f t="shared" si="0"/>
        <v>4252</v>
      </c>
      <c r="Q14" t="str">
        <f t="shared" si="0"/>
        <v>4253</v>
      </c>
      <c r="R14" t="str">
        <f t="shared" si="0"/>
        <v>4261</v>
      </c>
      <c r="S14" t="str">
        <f t="shared" si="0"/>
        <v>4262</v>
      </c>
      <c r="T14" t="str">
        <f t="shared" si="1"/>
        <v>4263</v>
      </c>
      <c r="U14" t="str">
        <f t="shared" si="1"/>
        <v>4271</v>
      </c>
      <c r="V14" t="str">
        <f t="shared" si="1"/>
        <v>4272</v>
      </c>
      <c r="W14" t="str">
        <f t="shared" si="1"/>
        <v>4273</v>
      </c>
      <c r="Z14" s="36"/>
      <c r="AA14">
        <v>90</v>
      </c>
      <c r="AB14">
        <v>1</v>
      </c>
      <c r="AC14">
        <v>3</v>
      </c>
      <c r="AD14">
        <v>3</v>
      </c>
      <c r="AE14">
        <v>4</v>
      </c>
      <c r="AF14">
        <v>1</v>
      </c>
      <c r="AG14">
        <v>3</v>
      </c>
      <c r="AH14">
        <v>3</v>
      </c>
      <c r="AI14">
        <v>1</v>
      </c>
      <c r="AJ14">
        <v>2</v>
      </c>
      <c r="AK14">
        <v>3</v>
      </c>
      <c r="AL14">
        <v>4</v>
      </c>
      <c r="AM14">
        <v>4</v>
      </c>
      <c r="AN14">
        <v>3</v>
      </c>
      <c r="AO14">
        <v>2</v>
      </c>
    </row>
    <row r="15" spans="1:41" x14ac:dyDescent="0.2">
      <c r="A15">
        <v>4</v>
      </c>
      <c r="B15">
        <v>3</v>
      </c>
      <c r="C15" t="str">
        <f t="shared" si="2"/>
        <v>4311</v>
      </c>
      <c r="D15" t="str">
        <f t="shared" si="2"/>
        <v>4312</v>
      </c>
      <c r="E15" t="str">
        <f t="shared" si="2"/>
        <v>4313</v>
      </c>
      <c r="F15" t="str">
        <f t="shared" si="0"/>
        <v>4321</v>
      </c>
      <c r="G15" t="str">
        <f t="shared" si="0"/>
        <v>4322</v>
      </c>
      <c r="H15" t="str">
        <f t="shared" si="0"/>
        <v>4323</v>
      </c>
      <c r="I15" t="str">
        <f t="shared" si="0"/>
        <v>4331</v>
      </c>
      <c r="J15" t="str">
        <f t="shared" si="0"/>
        <v>4332</v>
      </c>
      <c r="K15" t="str">
        <f t="shared" si="0"/>
        <v>4333</v>
      </c>
      <c r="L15" t="str">
        <f t="shared" si="0"/>
        <v>4341</v>
      </c>
      <c r="M15" t="str">
        <f t="shared" si="0"/>
        <v>4342</v>
      </c>
      <c r="N15" t="str">
        <f t="shared" si="0"/>
        <v>4343</v>
      </c>
      <c r="O15" t="str">
        <f t="shared" si="0"/>
        <v>4351</v>
      </c>
      <c r="P15" t="str">
        <f t="shared" si="0"/>
        <v>4352</v>
      </c>
      <c r="Q15" t="str">
        <f t="shared" si="0"/>
        <v>4353</v>
      </c>
      <c r="R15" t="str">
        <f t="shared" si="0"/>
        <v>4361</v>
      </c>
      <c r="S15" t="str">
        <f t="shared" si="0"/>
        <v>4362</v>
      </c>
      <c r="T15" t="str">
        <f t="shared" si="1"/>
        <v>4363</v>
      </c>
      <c r="U15" t="str">
        <f t="shared" si="1"/>
        <v>4371</v>
      </c>
      <c r="V15" t="str">
        <f t="shared" si="1"/>
        <v>4372</v>
      </c>
      <c r="W15" t="str">
        <f t="shared" si="1"/>
        <v>4373</v>
      </c>
      <c r="Z15" s="36"/>
      <c r="AA15">
        <v>100</v>
      </c>
      <c r="AB15">
        <v>1</v>
      </c>
      <c r="AC15">
        <v>3</v>
      </c>
      <c r="AD15">
        <v>3</v>
      </c>
      <c r="AE15">
        <v>4</v>
      </c>
      <c r="AF15">
        <v>1</v>
      </c>
      <c r="AG15">
        <v>3</v>
      </c>
      <c r="AH15">
        <v>3</v>
      </c>
      <c r="AI15">
        <v>2</v>
      </c>
      <c r="AJ15">
        <v>2</v>
      </c>
      <c r="AK15">
        <v>3</v>
      </c>
      <c r="AL15">
        <v>4</v>
      </c>
      <c r="AM15">
        <v>4</v>
      </c>
      <c r="AN15">
        <v>3</v>
      </c>
      <c r="AO15">
        <v>2</v>
      </c>
    </row>
    <row r="17" spans="1:23" x14ac:dyDescent="0.2">
      <c r="C17">
        <v>1</v>
      </c>
      <c r="D17">
        <v>1</v>
      </c>
      <c r="E17">
        <v>1</v>
      </c>
      <c r="F17">
        <v>2</v>
      </c>
      <c r="G17">
        <v>2</v>
      </c>
      <c r="H17">
        <v>2</v>
      </c>
      <c r="I17">
        <v>3</v>
      </c>
      <c r="J17">
        <v>3</v>
      </c>
      <c r="K17">
        <v>3</v>
      </c>
      <c r="L17">
        <v>4</v>
      </c>
      <c r="M17">
        <v>4</v>
      </c>
      <c r="N17">
        <v>4</v>
      </c>
      <c r="O17">
        <v>5</v>
      </c>
      <c r="P17">
        <v>5</v>
      </c>
      <c r="Q17">
        <v>5</v>
      </c>
      <c r="R17">
        <v>6</v>
      </c>
      <c r="S17">
        <v>6</v>
      </c>
      <c r="T17">
        <v>6</v>
      </c>
      <c r="U17">
        <v>7</v>
      </c>
      <c r="V17">
        <v>7</v>
      </c>
      <c r="W17">
        <v>7</v>
      </c>
    </row>
    <row r="18" spans="1:23" x14ac:dyDescent="0.2">
      <c r="C18">
        <v>1</v>
      </c>
      <c r="D18">
        <v>2</v>
      </c>
      <c r="E18">
        <v>3</v>
      </c>
      <c r="F18">
        <v>1</v>
      </c>
      <c r="G18">
        <v>2</v>
      </c>
      <c r="H18">
        <v>3</v>
      </c>
      <c r="I18">
        <v>1</v>
      </c>
      <c r="J18">
        <v>2</v>
      </c>
      <c r="K18">
        <v>3</v>
      </c>
      <c r="L18">
        <v>1</v>
      </c>
      <c r="M18">
        <v>2</v>
      </c>
      <c r="N18">
        <v>3</v>
      </c>
      <c r="O18">
        <v>1</v>
      </c>
      <c r="P18">
        <v>2</v>
      </c>
      <c r="Q18">
        <v>3</v>
      </c>
      <c r="R18">
        <v>1</v>
      </c>
      <c r="S18">
        <v>2</v>
      </c>
      <c r="T18">
        <v>3</v>
      </c>
      <c r="U18">
        <v>1</v>
      </c>
      <c r="V18">
        <v>2</v>
      </c>
      <c r="W18">
        <v>3</v>
      </c>
    </row>
    <row r="19" spans="1:23" x14ac:dyDescent="0.2">
      <c r="A19">
        <v>1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</row>
    <row r="20" spans="1:23" x14ac:dyDescent="0.2">
      <c r="A20">
        <v>1</v>
      </c>
      <c r="B20">
        <v>2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</row>
    <row r="21" spans="1:23" x14ac:dyDescent="0.2">
      <c r="A21">
        <v>1</v>
      </c>
      <c r="B21">
        <v>3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2</v>
      </c>
      <c r="M21">
        <v>2</v>
      </c>
      <c r="N21">
        <v>3</v>
      </c>
      <c r="O21">
        <v>2</v>
      </c>
      <c r="P21">
        <v>2</v>
      </c>
      <c r="Q21">
        <v>3</v>
      </c>
      <c r="R21">
        <v>1</v>
      </c>
      <c r="S21">
        <v>1</v>
      </c>
      <c r="T21">
        <v>1</v>
      </c>
      <c r="U21">
        <v>1</v>
      </c>
      <c r="V21">
        <v>1</v>
      </c>
      <c r="W21">
        <v>2</v>
      </c>
    </row>
    <row r="22" spans="1:23" x14ac:dyDescent="0.2">
      <c r="A22">
        <v>2</v>
      </c>
      <c r="B22">
        <v>1</v>
      </c>
      <c r="C22">
        <v>2</v>
      </c>
      <c r="D22">
        <v>2</v>
      </c>
      <c r="E22">
        <v>3</v>
      </c>
      <c r="F22">
        <v>2</v>
      </c>
      <c r="G22">
        <v>2</v>
      </c>
      <c r="H22">
        <v>3</v>
      </c>
      <c r="I22">
        <v>2</v>
      </c>
      <c r="J22">
        <v>2</v>
      </c>
      <c r="K22">
        <v>3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2</v>
      </c>
      <c r="S22">
        <v>2</v>
      </c>
      <c r="T22">
        <v>2</v>
      </c>
      <c r="U22">
        <v>2</v>
      </c>
      <c r="V22">
        <v>3</v>
      </c>
      <c r="W22">
        <v>3</v>
      </c>
    </row>
    <row r="23" spans="1:23" x14ac:dyDescent="0.2">
      <c r="A23">
        <v>2</v>
      </c>
      <c r="B23">
        <v>2</v>
      </c>
      <c r="C23">
        <v>2</v>
      </c>
      <c r="D23">
        <v>2</v>
      </c>
      <c r="E23">
        <v>3</v>
      </c>
      <c r="F23">
        <v>2</v>
      </c>
      <c r="G23">
        <v>2</v>
      </c>
      <c r="H23">
        <v>3</v>
      </c>
      <c r="I23">
        <v>2</v>
      </c>
      <c r="J23">
        <v>3</v>
      </c>
      <c r="K23">
        <v>3</v>
      </c>
      <c r="L23">
        <v>3</v>
      </c>
      <c r="M23">
        <v>4</v>
      </c>
      <c r="N23">
        <v>4</v>
      </c>
      <c r="O23">
        <v>3</v>
      </c>
      <c r="P23">
        <v>4</v>
      </c>
      <c r="Q23">
        <v>3</v>
      </c>
      <c r="R23">
        <v>3</v>
      </c>
      <c r="S23">
        <v>3</v>
      </c>
      <c r="T23">
        <v>4</v>
      </c>
      <c r="U23">
        <v>2</v>
      </c>
      <c r="V23">
        <v>3</v>
      </c>
      <c r="W23">
        <v>4</v>
      </c>
    </row>
    <row r="24" spans="1:23" x14ac:dyDescent="0.2">
      <c r="A24">
        <v>2</v>
      </c>
      <c r="B24">
        <v>3</v>
      </c>
      <c r="C24">
        <v>3</v>
      </c>
      <c r="D24">
        <v>3</v>
      </c>
      <c r="E24">
        <v>4</v>
      </c>
      <c r="F24">
        <v>2</v>
      </c>
      <c r="G24">
        <v>2</v>
      </c>
      <c r="H24">
        <v>3</v>
      </c>
      <c r="I24">
        <v>3</v>
      </c>
      <c r="J24">
        <v>3</v>
      </c>
      <c r="K24">
        <v>3</v>
      </c>
      <c r="L24">
        <v>3</v>
      </c>
      <c r="M24">
        <v>4</v>
      </c>
      <c r="N24">
        <v>4</v>
      </c>
      <c r="O24">
        <v>4</v>
      </c>
      <c r="P24">
        <v>4</v>
      </c>
      <c r="Q24">
        <v>4</v>
      </c>
      <c r="R24">
        <v>4</v>
      </c>
      <c r="S24">
        <v>4</v>
      </c>
      <c r="T24">
        <v>4</v>
      </c>
      <c r="U24">
        <v>2</v>
      </c>
      <c r="V24">
        <v>3</v>
      </c>
      <c r="W24">
        <v>4</v>
      </c>
    </row>
    <row r="25" spans="1:23" x14ac:dyDescent="0.2">
      <c r="A25">
        <v>3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2</v>
      </c>
      <c r="L25">
        <v>3</v>
      </c>
      <c r="M25">
        <v>3</v>
      </c>
      <c r="N25">
        <v>4</v>
      </c>
      <c r="O25">
        <v>4</v>
      </c>
      <c r="P25">
        <v>4</v>
      </c>
      <c r="Q25">
        <v>4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</row>
    <row r="26" spans="1:23" x14ac:dyDescent="0.2">
      <c r="A26">
        <v>3</v>
      </c>
      <c r="B26">
        <v>2</v>
      </c>
      <c r="C26">
        <v>2</v>
      </c>
      <c r="D26">
        <v>2</v>
      </c>
      <c r="E26">
        <v>3</v>
      </c>
      <c r="F26">
        <v>1</v>
      </c>
      <c r="G26">
        <v>1</v>
      </c>
      <c r="H26">
        <v>1</v>
      </c>
      <c r="I26">
        <v>1</v>
      </c>
      <c r="J26">
        <v>1</v>
      </c>
      <c r="K26">
        <v>2</v>
      </c>
      <c r="L26">
        <v>4</v>
      </c>
      <c r="M26">
        <v>4</v>
      </c>
      <c r="N26">
        <v>4</v>
      </c>
      <c r="O26">
        <v>4</v>
      </c>
      <c r="P26">
        <v>4</v>
      </c>
      <c r="Q26">
        <v>4</v>
      </c>
      <c r="R26">
        <v>3</v>
      </c>
      <c r="S26">
        <v>3</v>
      </c>
      <c r="T26">
        <v>3</v>
      </c>
      <c r="U26">
        <v>1</v>
      </c>
      <c r="V26">
        <v>1</v>
      </c>
      <c r="W26">
        <v>1</v>
      </c>
    </row>
    <row r="27" spans="1:23" x14ac:dyDescent="0.2">
      <c r="A27">
        <v>3</v>
      </c>
      <c r="B27">
        <v>3</v>
      </c>
      <c r="C27">
        <v>2</v>
      </c>
      <c r="D27">
        <v>2</v>
      </c>
      <c r="E27">
        <v>3</v>
      </c>
      <c r="F27">
        <v>1</v>
      </c>
      <c r="G27">
        <v>1</v>
      </c>
      <c r="H27">
        <v>1</v>
      </c>
      <c r="I27">
        <v>2</v>
      </c>
      <c r="J27">
        <v>3</v>
      </c>
      <c r="K27">
        <v>3</v>
      </c>
      <c r="L27">
        <v>4</v>
      </c>
      <c r="M27">
        <v>4</v>
      </c>
      <c r="N27">
        <v>4</v>
      </c>
      <c r="O27">
        <v>4</v>
      </c>
      <c r="P27">
        <v>4</v>
      </c>
      <c r="Q27">
        <v>4</v>
      </c>
      <c r="R27">
        <v>4</v>
      </c>
      <c r="S27">
        <v>4</v>
      </c>
      <c r="T27">
        <v>4</v>
      </c>
      <c r="U27">
        <v>1</v>
      </c>
      <c r="V27">
        <v>1</v>
      </c>
      <c r="W27">
        <v>1</v>
      </c>
    </row>
    <row r="28" spans="1:23" x14ac:dyDescent="0.2">
      <c r="A28">
        <v>4</v>
      </c>
      <c r="B28">
        <v>1</v>
      </c>
      <c r="C28">
        <v>2</v>
      </c>
      <c r="D28">
        <v>3</v>
      </c>
      <c r="E28">
        <v>3</v>
      </c>
      <c r="F28">
        <v>2</v>
      </c>
      <c r="G28">
        <v>2</v>
      </c>
      <c r="H28">
        <v>3</v>
      </c>
      <c r="I28">
        <v>2</v>
      </c>
      <c r="J28">
        <v>2</v>
      </c>
      <c r="K28">
        <v>3</v>
      </c>
      <c r="L28">
        <v>4</v>
      </c>
      <c r="M28">
        <v>4</v>
      </c>
      <c r="N28">
        <v>4</v>
      </c>
      <c r="O28">
        <v>4</v>
      </c>
      <c r="P28">
        <v>4</v>
      </c>
      <c r="Q28">
        <v>4</v>
      </c>
      <c r="R28">
        <v>4</v>
      </c>
      <c r="S28">
        <v>4</v>
      </c>
      <c r="T28">
        <v>4</v>
      </c>
      <c r="U28">
        <v>2</v>
      </c>
      <c r="V28">
        <v>3</v>
      </c>
      <c r="W28">
        <v>4</v>
      </c>
    </row>
    <row r="29" spans="1:23" x14ac:dyDescent="0.2">
      <c r="A29">
        <v>4</v>
      </c>
      <c r="B29">
        <v>2</v>
      </c>
      <c r="C29">
        <v>3</v>
      </c>
      <c r="D29">
        <v>3</v>
      </c>
      <c r="E29">
        <v>4</v>
      </c>
      <c r="F29">
        <v>2</v>
      </c>
      <c r="G29">
        <v>3</v>
      </c>
      <c r="H29">
        <v>4</v>
      </c>
      <c r="I29">
        <v>3</v>
      </c>
      <c r="J29">
        <v>3</v>
      </c>
      <c r="K29">
        <v>4</v>
      </c>
      <c r="L29">
        <v>4</v>
      </c>
      <c r="M29">
        <v>4</v>
      </c>
      <c r="N29">
        <v>4</v>
      </c>
      <c r="O29">
        <v>4</v>
      </c>
      <c r="P29">
        <v>4</v>
      </c>
      <c r="Q29">
        <v>4</v>
      </c>
      <c r="R29">
        <v>4</v>
      </c>
      <c r="S29">
        <v>4</v>
      </c>
      <c r="T29">
        <v>4</v>
      </c>
      <c r="U29">
        <v>2</v>
      </c>
      <c r="V29">
        <v>3</v>
      </c>
      <c r="W29">
        <v>4</v>
      </c>
    </row>
    <row r="30" spans="1:23" x14ac:dyDescent="0.2">
      <c r="A30">
        <v>4</v>
      </c>
      <c r="B30">
        <v>3</v>
      </c>
      <c r="C30">
        <v>4</v>
      </c>
      <c r="D30">
        <v>4</v>
      </c>
      <c r="E30">
        <v>4</v>
      </c>
      <c r="F30">
        <v>2</v>
      </c>
      <c r="G30">
        <v>3</v>
      </c>
      <c r="H30">
        <v>4</v>
      </c>
      <c r="I30">
        <v>3</v>
      </c>
      <c r="J30">
        <v>3</v>
      </c>
      <c r="K30">
        <v>4</v>
      </c>
      <c r="L30">
        <v>4</v>
      </c>
      <c r="M30">
        <v>4</v>
      </c>
      <c r="N30">
        <v>4</v>
      </c>
      <c r="O30">
        <v>4</v>
      </c>
      <c r="P30">
        <v>4</v>
      </c>
      <c r="Q30">
        <v>4</v>
      </c>
      <c r="R30">
        <v>4</v>
      </c>
      <c r="S30">
        <v>4</v>
      </c>
      <c r="T30">
        <v>4</v>
      </c>
      <c r="U30">
        <v>2</v>
      </c>
      <c r="V30">
        <v>3</v>
      </c>
      <c r="W30">
        <v>4</v>
      </c>
    </row>
    <row r="32" spans="1:23" x14ac:dyDescent="0.2">
      <c r="A32" t="str">
        <f>C4</f>
        <v>1111</v>
      </c>
      <c r="B32" s="28">
        <f>C19</f>
        <v>1</v>
      </c>
    </row>
    <row r="33" spans="1:19" x14ac:dyDescent="0.2">
      <c r="A33" t="str">
        <f>D4</f>
        <v>1112</v>
      </c>
      <c r="B33" s="28">
        <f>D19</f>
        <v>1</v>
      </c>
    </row>
    <row r="34" spans="1:19" x14ac:dyDescent="0.2">
      <c r="A34" t="str">
        <f>E4</f>
        <v>1113</v>
      </c>
      <c r="B34" s="28">
        <f>E19</f>
        <v>1</v>
      </c>
    </row>
    <row r="35" spans="1:19" x14ac:dyDescent="0.2">
      <c r="A35" t="str">
        <f>F4</f>
        <v>1121</v>
      </c>
      <c r="B35" s="28">
        <f>F19</f>
        <v>1</v>
      </c>
    </row>
    <row r="36" spans="1:19" x14ac:dyDescent="0.2">
      <c r="A36" t="str">
        <f>G4</f>
        <v>1122</v>
      </c>
      <c r="B36" s="28">
        <f>G19</f>
        <v>1</v>
      </c>
    </row>
    <row r="37" spans="1:19" x14ac:dyDescent="0.2">
      <c r="A37" t="str">
        <f>H4</f>
        <v>1123</v>
      </c>
      <c r="B37" s="28">
        <f>H19</f>
        <v>1</v>
      </c>
      <c r="H37" s="35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x14ac:dyDescent="0.2">
      <c r="A38" t="str">
        <f>I4</f>
        <v>1131</v>
      </c>
      <c r="B38" s="28">
        <f>I19</f>
        <v>1</v>
      </c>
      <c r="H38" s="35"/>
      <c r="I38" s="35"/>
    </row>
    <row r="39" spans="1:19" x14ac:dyDescent="0.2">
      <c r="A39" t="str">
        <f>J4</f>
        <v>1132</v>
      </c>
      <c r="B39" s="28">
        <f>J19</f>
        <v>1</v>
      </c>
    </row>
    <row r="40" spans="1:19" x14ac:dyDescent="0.2">
      <c r="A40" t="str">
        <f>K4</f>
        <v>1133</v>
      </c>
      <c r="B40" s="28">
        <f>K19</f>
        <v>1</v>
      </c>
    </row>
    <row r="41" spans="1:19" x14ac:dyDescent="0.2">
      <c r="A41" t="str">
        <f>L4</f>
        <v>1141</v>
      </c>
      <c r="B41" s="28">
        <f>L19</f>
        <v>2</v>
      </c>
    </row>
    <row r="42" spans="1:19" x14ac:dyDescent="0.2">
      <c r="A42" t="str">
        <f>M4</f>
        <v>1142</v>
      </c>
      <c r="B42" s="28">
        <f>M19</f>
        <v>2</v>
      </c>
    </row>
    <row r="43" spans="1:19" x14ac:dyDescent="0.2">
      <c r="A43" t="str">
        <f>N4</f>
        <v>1143</v>
      </c>
      <c r="B43" s="28">
        <f>N19</f>
        <v>2</v>
      </c>
    </row>
    <row r="44" spans="1:19" x14ac:dyDescent="0.2">
      <c r="A44" t="str">
        <f>O4</f>
        <v>1151</v>
      </c>
      <c r="B44" s="28">
        <f>O19</f>
        <v>2</v>
      </c>
    </row>
    <row r="45" spans="1:19" x14ac:dyDescent="0.2">
      <c r="A45" t="str">
        <f>P4</f>
        <v>1152</v>
      </c>
      <c r="B45" s="28">
        <f>P19</f>
        <v>2</v>
      </c>
    </row>
    <row r="46" spans="1:19" x14ac:dyDescent="0.2">
      <c r="A46" t="str">
        <f>Q4</f>
        <v>1153</v>
      </c>
      <c r="B46" s="28">
        <f>Q19</f>
        <v>2</v>
      </c>
    </row>
    <row r="47" spans="1:19" x14ac:dyDescent="0.2">
      <c r="A47" t="str">
        <f>R4</f>
        <v>1161</v>
      </c>
      <c r="B47" s="28">
        <f>R19</f>
        <v>1</v>
      </c>
    </row>
    <row r="48" spans="1:19" x14ac:dyDescent="0.2">
      <c r="A48" t="str">
        <f>S4</f>
        <v>1162</v>
      </c>
      <c r="B48" s="28">
        <f>S19</f>
        <v>1</v>
      </c>
    </row>
    <row r="49" spans="1:2" x14ac:dyDescent="0.2">
      <c r="A49" t="str">
        <f>T4</f>
        <v>1163</v>
      </c>
      <c r="B49" s="28">
        <f>T19</f>
        <v>1</v>
      </c>
    </row>
    <row r="50" spans="1:2" x14ac:dyDescent="0.2">
      <c r="A50" t="str">
        <f>U4</f>
        <v>1171</v>
      </c>
      <c r="B50" s="28">
        <f>U19</f>
        <v>1</v>
      </c>
    </row>
    <row r="51" spans="1:2" x14ac:dyDescent="0.2">
      <c r="A51" t="str">
        <f>V4</f>
        <v>1172</v>
      </c>
      <c r="B51" s="28">
        <f>V19</f>
        <v>1</v>
      </c>
    </row>
    <row r="52" spans="1:2" x14ac:dyDescent="0.2">
      <c r="A52" t="str">
        <f>W4</f>
        <v>1173</v>
      </c>
      <c r="B52" s="28">
        <f>W19</f>
        <v>1</v>
      </c>
    </row>
    <row r="53" spans="1:2" x14ac:dyDescent="0.2">
      <c r="A53" t="str">
        <f>C5</f>
        <v>1211</v>
      </c>
      <c r="B53" s="28">
        <f>C20</f>
        <v>1</v>
      </c>
    </row>
    <row r="54" spans="1:2" x14ac:dyDescent="0.2">
      <c r="A54" t="str">
        <f>D5</f>
        <v>1212</v>
      </c>
      <c r="B54" s="28">
        <f>D20</f>
        <v>1</v>
      </c>
    </row>
    <row r="55" spans="1:2" x14ac:dyDescent="0.2">
      <c r="A55" t="str">
        <f>E5</f>
        <v>1213</v>
      </c>
      <c r="B55" s="28">
        <f>E20</f>
        <v>1</v>
      </c>
    </row>
    <row r="56" spans="1:2" x14ac:dyDescent="0.2">
      <c r="A56" t="str">
        <f>F5</f>
        <v>1221</v>
      </c>
      <c r="B56" s="28">
        <f>F20</f>
        <v>1</v>
      </c>
    </row>
    <row r="57" spans="1:2" x14ac:dyDescent="0.2">
      <c r="A57" t="str">
        <f>G5</f>
        <v>1222</v>
      </c>
      <c r="B57" s="28">
        <f>G20</f>
        <v>1</v>
      </c>
    </row>
    <row r="58" spans="1:2" x14ac:dyDescent="0.2">
      <c r="A58" t="str">
        <f>H5</f>
        <v>1223</v>
      </c>
      <c r="B58" s="28">
        <f>H20</f>
        <v>1</v>
      </c>
    </row>
    <row r="59" spans="1:2" x14ac:dyDescent="0.2">
      <c r="A59" t="str">
        <f>I5</f>
        <v>1231</v>
      </c>
      <c r="B59" s="28">
        <f>I20</f>
        <v>1</v>
      </c>
    </row>
    <row r="60" spans="1:2" x14ac:dyDescent="0.2">
      <c r="A60" t="str">
        <f>J5</f>
        <v>1232</v>
      </c>
      <c r="B60" s="28">
        <f>J20</f>
        <v>1</v>
      </c>
    </row>
    <row r="61" spans="1:2" x14ac:dyDescent="0.2">
      <c r="A61" t="str">
        <f>K5</f>
        <v>1233</v>
      </c>
      <c r="B61" s="28">
        <f>K20</f>
        <v>1</v>
      </c>
    </row>
    <row r="62" spans="1:2" x14ac:dyDescent="0.2">
      <c r="A62" t="str">
        <f>L5</f>
        <v>1241</v>
      </c>
      <c r="B62" s="28">
        <f>L20</f>
        <v>2</v>
      </c>
    </row>
    <row r="63" spans="1:2" x14ac:dyDescent="0.2">
      <c r="A63" t="str">
        <f>M5</f>
        <v>1242</v>
      </c>
      <c r="B63" s="28">
        <f>M20</f>
        <v>2</v>
      </c>
    </row>
    <row r="64" spans="1:2" x14ac:dyDescent="0.2">
      <c r="A64" t="str">
        <f>N5</f>
        <v>1243</v>
      </c>
      <c r="B64" s="28">
        <f>N20</f>
        <v>2</v>
      </c>
    </row>
    <row r="65" spans="1:2" x14ac:dyDescent="0.2">
      <c r="A65" t="str">
        <f>O5</f>
        <v>1251</v>
      </c>
      <c r="B65" s="28">
        <f>O20</f>
        <v>2</v>
      </c>
    </row>
    <row r="66" spans="1:2" x14ac:dyDescent="0.2">
      <c r="A66" t="str">
        <f>P5</f>
        <v>1252</v>
      </c>
      <c r="B66" s="28">
        <f>P20</f>
        <v>2</v>
      </c>
    </row>
    <row r="67" spans="1:2" x14ac:dyDescent="0.2">
      <c r="A67" t="str">
        <f>Q5</f>
        <v>1253</v>
      </c>
      <c r="B67" s="28">
        <f>Q20</f>
        <v>2</v>
      </c>
    </row>
    <row r="68" spans="1:2" x14ac:dyDescent="0.2">
      <c r="A68" t="str">
        <f>R5</f>
        <v>1261</v>
      </c>
      <c r="B68" s="28">
        <f>R20</f>
        <v>1</v>
      </c>
    </row>
    <row r="69" spans="1:2" x14ac:dyDescent="0.2">
      <c r="A69" t="str">
        <f>S5</f>
        <v>1262</v>
      </c>
      <c r="B69" s="28">
        <f>S20</f>
        <v>1</v>
      </c>
    </row>
    <row r="70" spans="1:2" x14ac:dyDescent="0.2">
      <c r="A70" t="str">
        <f>T5</f>
        <v>1263</v>
      </c>
      <c r="B70" s="28">
        <f>T20</f>
        <v>1</v>
      </c>
    </row>
    <row r="71" spans="1:2" x14ac:dyDescent="0.2">
      <c r="A71" t="str">
        <f>U5</f>
        <v>1271</v>
      </c>
      <c r="B71" s="28">
        <f>U20</f>
        <v>1</v>
      </c>
    </row>
    <row r="72" spans="1:2" x14ac:dyDescent="0.2">
      <c r="A72" t="str">
        <f>V5</f>
        <v>1272</v>
      </c>
      <c r="B72" s="28">
        <f>V20</f>
        <v>1</v>
      </c>
    </row>
    <row r="73" spans="1:2" x14ac:dyDescent="0.2">
      <c r="A73" t="str">
        <f>W5</f>
        <v>1273</v>
      </c>
      <c r="B73" s="28">
        <f>W20</f>
        <v>1</v>
      </c>
    </row>
    <row r="74" spans="1:2" x14ac:dyDescent="0.2">
      <c r="A74" t="str">
        <f>C6</f>
        <v>1311</v>
      </c>
      <c r="B74" s="28">
        <f>C21</f>
        <v>1</v>
      </c>
    </row>
    <row r="75" spans="1:2" x14ac:dyDescent="0.2">
      <c r="A75" t="str">
        <f>D6</f>
        <v>1312</v>
      </c>
      <c r="B75" s="28">
        <f>D21</f>
        <v>1</v>
      </c>
    </row>
    <row r="76" spans="1:2" x14ac:dyDescent="0.2">
      <c r="A76" t="str">
        <f>E6</f>
        <v>1313</v>
      </c>
      <c r="B76" s="28">
        <f>E21</f>
        <v>1</v>
      </c>
    </row>
    <row r="77" spans="1:2" x14ac:dyDescent="0.2">
      <c r="A77" t="str">
        <f>F6</f>
        <v>1321</v>
      </c>
      <c r="B77" s="28">
        <f>F21</f>
        <v>1</v>
      </c>
    </row>
    <row r="78" spans="1:2" x14ac:dyDescent="0.2">
      <c r="A78" t="str">
        <f>G6</f>
        <v>1322</v>
      </c>
      <c r="B78" s="28">
        <f>G21</f>
        <v>1</v>
      </c>
    </row>
    <row r="79" spans="1:2" x14ac:dyDescent="0.2">
      <c r="A79" t="str">
        <f>H6</f>
        <v>1323</v>
      </c>
      <c r="B79" s="28">
        <f>H21</f>
        <v>1</v>
      </c>
    </row>
    <row r="80" spans="1:2" x14ac:dyDescent="0.2">
      <c r="A80" t="str">
        <f>I6</f>
        <v>1331</v>
      </c>
      <c r="B80" s="28">
        <f>I21</f>
        <v>1</v>
      </c>
    </row>
    <row r="81" spans="1:2" x14ac:dyDescent="0.2">
      <c r="A81" t="str">
        <f>J6</f>
        <v>1332</v>
      </c>
      <c r="B81" s="28">
        <f>J21</f>
        <v>1</v>
      </c>
    </row>
    <row r="82" spans="1:2" x14ac:dyDescent="0.2">
      <c r="A82" t="str">
        <f>K6</f>
        <v>1333</v>
      </c>
      <c r="B82" s="28">
        <f>K21</f>
        <v>1</v>
      </c>
    </row>
    <row r="83" spans="1:2" x14ac:dyDescent="0.2">
      <c r="A83" t="str">
        <f>L6</f>
        <v>1341</v>
      </c>
      <c r="B83" s="28">
        <f>L21</f>
        <v>2</v>
      </c>
    </row>
    <row r="84" spans="1:2" x14ac:dyDescent="0.2">
      <c r="A84" t="str">
        <f>M6</f>
        <v>1342</v>
      </c>
      <c r="B84" s="28">
        <f>M21</f>
        <v>2</v>
      </c>
    </row>
    <row r="85" spans="1:2" x14ac:dyDescent="0.2">
      <c r="A85" t="str">
        <f>N6</f>
        <v>1343</v>
      </c>
      <c r="B85" s="28">
        <f>N21</f>
        <v>3</v>
      </c>
    </row>
    <row r="86" spans="1:2" x14ac:dyDescent="0.2">
      <c r="A86" t="str">
        <f>O6</f>
        <v>1351</v>
      </c>
      <c r="B86" s="28">
        <f>O21</f>
        <v>2</v>
      </c>
    </row>
    <row r="87" spans="1:2" x14ac:dyDescent="0.2">
      <c r="A87" t="str">
        <f>P6</f>
        <v>1352</v>
      </c>
      <c r="B87" s="28">
        <f>P21</f>
        <v>2</v>
      </c>
    </row>
    <row r="88" spans="1:2" x14ac:dyDescent="0.2">
      <c r="A88" t="str">
        <f>Q6</f>
        <v>1353</v>
      </c>
      <c r="B88" s="28">
        <f>Q21</f>
        <v>3</v>
      </c>
    </row>
    <row r="89" spans="1:2" x14ac:dyDescent="0.2">
      <c r="A89" t="str">
        <f>R6</f>
        <v>1361</v>
      </c>
      <c r="B89" s="28">
        <f>R21</f>
        <v>1</v>
      </c>
    </row>
    <row r="90" spans="1:2" x14ac:dyDescent="0.2">
      <c r="A90" t="str">
        <f>S6</f>
        <v>1362</v>
      </c>
      <c r="B90" s="28">
        <f>S21</f>
        <v>1</v>
      </c>
    </row>
    <row r="91" spans="1:2" x14ac:dyDescent="0.2">
      <c r="A91" t="str">
        <f>T6</f>
        <v>1363</v>
      </c>
      <c r="B91" s="28">
        <f>T21</f>
        <v>1</v>
      </c>
    </row>
    <row r="92" spans="1:2" x14ac:dyDescent="0.2">
      <c r="A92" t="str">
        <f>U6</f>
        <v>1371</v>
      </c>
      <c r="B92" s="28">
        <f>U21</f>
        <v>1</v>
      </c>
    </row>
    <row r="93" spans="1:2" x14ac:dyDescent="0.2">
      <c r="A93" t="str">
        <f>V6</f>
        <v>1372</v>
      </c>
      <c r="B93" s="28">
        <f>V21</f>
        <v>1</v>
      </c>
    </row>
    <row r="94" spans="1:2" x14ac:dyDescent="0.2">
      <c r="A94" t="str">
        <f>W6</f>
        <v>1373</v>
      </c>
      <c r="B94" s="28">
        <f>W21</f>
        <v>2</v>
      </c>
    </row>
    <row r="95" spans="1:2" x14ac:dyDescent="0.2">
      <c r="A95" t="str">
        <f>C7</f>
        <v>2111</v>
      </c>
      <c r="B95" s="28">
        <f>C22</f>
        <v>2</v>
      </c>
    </row>
    <row r="96" spans="1:2" x14ac:dyDescent="0.2">
      <c r="A96" t="str">
        <f>D7</f>
        <v>2112</v>
      </c>
      <c r="B96" s="28">
        <f>D22</f>
        <v>2</v>
      </c>
    </row>
    <row r="97" spans="1:2" x14ac:dyDescent="0.2">
      <c r="A97" t="str">
        <f>E7</f>
        <v>2113</v>
      </c>
      <c r="B97" s="28">
        <f>E22</f>
        <v>3</v>
      </c>
    </row>
    <row r="98" spans="1:2" x14ac:dyDescent="0.2">
      <c r="A98" t="str">
        <f>F7</f>
        <v>2121</v>
      </c>
      <c r="B98" s="28">
        <f>F22</f>
        <v>2</v>
      </c>
    </row>
    <row r="99" spans="1:2" x14ac:dyDescent="0.2">
      <c r="A99" t="str">
        <f>G7</f>
        <v>2122</v>
      </c>
      <c r="B99" s="28">
        <f>G22</f>
        <v>2</v>
      </c>
    </row>
    <row r="100" spans="1:2" x14ac:dyDescent="0.2">
      <c r="A100" t="str">
        <f>H7</f>
        <v>2123</v>
      </c>
      <c r="B100" s="28">
        <f>H22</f>
        <v>3</v>
      </c>
    </row>
    <row r="101" spans="1:2" x14ac:dyDescent="0.2">
      <c r="A101" t="str">
        <f>I7</f>
        <v>2131</v>
      </c>
      <c r="B101" s="28">
        <f>I22</f>
        <v>2</v>
      </c>
    </row>
    <row r="102" spans="1:2" x14ac:dyDescent="0.2">
      <c r="A102" t="str">
        <f>J7</f>
        <v>2132</v>
      </c>
      <c r="B102" s="28">
        <f>J22</f>
        <v>2</v>
      </c>
    </row>
    <row r="103" spans="1:2" x14ac:dyDescent="0.2">
      <c r="A103" t="str">
        <f>K7</f>
        <v>2133</v>
      </c>
      <c r="B103" s="28">
        <f>K22</f>
        <v>3</v>
      </c>
    </row>
    <row r="104" spans="1:2" x14ac:dyDescent="0.2">
      <c r="A104" t="str">
        <f>L7</f>
        <v>2141</v>
      </c>
      <c r="B104" s="28">
        <f>L22</f>
        <v>3</v>
      </c>
    </row>
    <row r="105" spans="1:2" x14ac:dyDescent="0.2">
      <c r="A105" t="str">
        <f>M7</f>
        <v>2142</v>
      </c>
      <c r="B105" s="28">
        <f>M22</f>
        <v>3</v>
      </c>
    </row>
    <row r="106" spans="1:2" x14ac:dyDescent="0.2">
      <c r="A106" t="str">
        <f>N7</f>
        <v>2143</v>
      </c>
      <c r="B106" s="28">
        <f>N22</f>
        <v>3</v>
      </c>
    </row>
    <row r="107" spans="1:2" x14ac:dyDescent="0.2">
      <c r="A107" t="str">
        <f>O7</f>
        <v>2151</v>
      </c>
      <c r="B107" s="28">
        <f>O22</f>
        <v>3</v>
      </c>
    </row>
    <row r="108" spans="1:2" x14ac:dyDescent="0.2">
      <c r="A108" t="str">
        <f>P7</f>
        <v>2152</v>
      </c>
      <c r="B108" s="28">
        <f>P22</f>
        <v>3</v>
      </c>
    </row>
    <row r="109" spans="1:2" x14ac:dyDescent="0.2">
      <c r="A109" t="str">
        <f>Q7</f>
        <v>2153</v>
      </c>
      <c r="B109" s="28">
        <f>Q22</f>
        <v>3</v>
      </c>
    </row>
    <row r="110" spans="1:2" x14ac:dyDescent="0.2">
      <c r="A110" t="str">
        <f>R7</f>
        <v>2161</v>
      </c>
      <c r="B110" s="28">
        <f>R22</f>
        <v>2</v>
      </c>
    </row>
    <row r="111" spans="1:2" x14ac:dyDescent="0.2">
      <c r="A111" t="str">
        <f>S7</f>
        <v>2162</v>
      </c>
      <c r="B111" s="28">
        <f>S22</f>
        <v>2</v>
      </c>
    </row>
    <row r="112" spans="1:2" x14ac:dyDescent="0.2">
      <c r="A112" t="str">
        <f>T7</f>
        <v>2163</v>
      </c>
      <c r="B112" s="28">
        <f>T22</f>
        <v>2</v>
      </c>
    </row>
    <row r="113" spans="1:2" x14ac:dyDescent="0.2">
      <c r="A113" t="str">
        <f>U7</f>
        <v>2171</v>
      </c>
      <c r="B113" s="28">
        <f>U22</f>
        <v>2</v>
      </c>
    </row>
    <row r="114" spans="1:2" x14ac:dyDescent="0.2">
      <c r="A114" t="str">
        <f>V7</f>
        <v>2172</v>
      </c>
      <c r="B114" s="28">
        <f>V22</f>
        <v>3</v>
      </c>
    </row>
    <row r="115" spans="1:2" x14ac:dyDescent="0.2">
      <c r="A115" t="str">
        <f>W7</f>
        <v>2173</v>
      </c>
      <c r="B115" s="28">
        <f>W22</f>
        <v>3</v>
      </c>
    </row>
    <row r="116" spans="1:2" x14ac:dyDescent="0.2">
      <c r="A116" t="str">
        <f>C8</f>
        <v>2211</v>
      </c>
      <c r="B116" s="28">
        <f>C23</f>
        <v>2</v>
      </c>
    </row>
    <row r="117" spans="1:2" x14ac:dyDescent="0.2">
      <c r="A117" t="str">
        <f>D8</f>
        <v>2212</v>
      </c>
      <c r="B117" s="28">
        <f>D23</f>
        <v>2</v>
      </c>
    </row>
    <row r="118" spans="1:2" x14ac:dyDescent="0.2">
      <c r="A118" t="str">
        <f>E8</f>
        <v>2213</v>
      </c>
      <c r="B118" s="28">
        <f>E23</f>
        <v>3</v>
      </c>
    </row>
    <row r="119" spans="1:2" x14ac:dyDescent="0.2">
      <c r="A119" t="str">
        <f>F8</f>
        <v>2221</v>
      </c>
      <c r="B119" s="28">
        <f>F23</f>
        <v>2</v>
      </c>
    </row>
    <row r="120" spans="1:2" x14ac:dyDescent="0.2">
      <c r="A120" t="str">
        <f>G8</f>
        <v>2222</v>
      </c>
      <c r="B120" s="28">
        <f>G23</f>
        <v>2</v>
      </c>
    </row>
    <row r="121" spans="1:2" x14ac:dyDescent="0.2">
      <c r="A121" t="str">
        <f>H8</f>
        <v>2223</v>
      </c>
      <c r="B121" s="28">
        <f>H23</f>
        <v>3</v>
      </c>
    </row>
    <row r="122" spans="1:2" x14ac:dyDescent="0.2">
      <c r="A122" t="str">
        <f>I8</f>
        <v>2231</v>
      </c>
      <c r="B122" s="28">
        <f>I23</f>
        <v>2</v>
      </c>
    </row>
    <row r="123" spans="1:2" x14ac:dyDescent="0.2">
      <c r="A123" t="str">
        <f>J8</f>
        <v>2232</v>
      </c>
      <c r="B123" s="28">
        <f>J23</f>
        <v>3</v>
      </c>
    </row>
    <row r="124" spans="1:2" x14ac:dyDescent="0.2">
      <c r="A124" t="str">
        <f>K8</f>
        <v>2233</v>
      </c>
      <c r="B124" s="28">
        <f>K23</f>
        <v>3</v>
      </c>
    </row>
    <row r="125" spans="1:2" x14ac:dyDescent="0.2">
      <c r="A125" t="str">
        <f>L8</f>
        <v>2241</v>
      </c>
      <c r="B125" s="28">
        <f>L23</f>
        <v>3</v>
      </c>
    </row>
    <row r="126" spans="1:2" x14ac:dyDescent="0.2">
      <c r="A126" t="str">
        <f>M8</f>
        <v>2242</v>
      </c>
      <c r="B126" s="28">
        <f>M23</f>
        <v>4</v>
      </c>
    </row>
    <row r="127" spans="1:2" x14ac:dyDescent="0.2">
      <c r="A127" t="str">
        <f>N8</f>
        <v>2243</v>
      </c>
      <c r="B127" s="28">
        <f>N23</f>
        <v>4</v>
      </c>
    </row>
    <row r="128" spans="1:2" x14ac:dyDescent="0.2">
      <c r="A128" t="str">
        <f>O8</f>
        <v>2251</v>
      </c>
      <c r="B128" s="28">
        <f>O23</f>
        <v>3</v>
      </c>
    </row>
    <row r="129" spans="1:2" x14ac:dyDescent="0.2">
      <c r="A129" t="str">
        <f>P8</f>
        <v>2252</v>
      </c>
      <c r="B129" s="28">
        <f>P23</f>
        <v>4</v>
      </c>
    </row>
    <row r="130" spans="1:2" x14ac:dyDescent="0.2">
      <c r="A130" t="str">
        <f>Q8</f>
        <v>2253</v>
      </c>
      <c r="B130" s="28">
        <f>Q23</f>
        <v>3</v>
      </c>
    </row>
    <row r="131" spans="1:2" x14ac:dyDescent="0.2">
      <c r="A131" t="str">
        <f>R8</f>
        <v>2261</v>
      </c>
      <c r="B131" s="28">
        <f>R23</f>
        <v>3</v>
      </c>
    </row>
    <row r="132" spans="1:2" x14ac:dyDescent="0.2">
      <c r="A132" t="str">
        <f>S8</f>
        <v>2262</v>
      </c>
      <c r="B132" s="28">
        <f>S23</f>
        <v>3</v>
      </c>
    </row>
    <row r="133" spans="1:2" x14ac:dyDescent="0.2">
      <c r="A133" t="str">
        <f>T8</f>
        <v>2263</v>
      </c>
      <c r="B133" s="28">
        <f>T23</f>
        <v>4</v>
      </c>
    </row>
    <row r="134" spans="1:2" x14ac:dyDescent="0.2">
      <c r="A134" t="str">
        <f>U8</f>
        <v>2271</v>
      </c>
      <c r="B134" s="28">
        <f>U23</f>
        <v>2</v>
      </c>
    </row>
    <row r="135" spans="1:2" x14ac:dyDescent="0.2">
      <c r="A135" t="str">
        <f>V8</f>
        <v>2272</v>
      </c>
      <c r="B135" s="28">
        <f>V23</f>
        <v>3</v>
      </c>
    </row>
    <row r="136" spans="1:2" x14ac:dyDescent="0.2">
      <c r="A136" t="str">
        <f>W8</f>
        <v>2273</v>
      </c>
      <c r="B136" s="28">
        <f>W23</f>
        <v>4</v>
      </c>
    </row>
    <row r="137" spans="1:2" x14ac:dyDescent="0.2">
      <c r="A137" t="str">
        <f>C9</f>
        <v>2311</v>
      </c>
      <c r="B137" s="28">
        <f>C24</f>
        <v>3</v>
      </c>
    </row>
    <row r="138" spans="1:2" x14ac:dyDescent="0.2">
      <c r="A138" t="str">
        <f>D9</f>
        <v>2312</v>
      </c>
      <c r="B138" s="28">
        <f>D24</f>
        <v>3</v>
      </c>
    </row>
    <row r="139" spans="1:2" x14ac:dyDescent="0.2">
      <c r="A139" t="str">
        <f>E9</f>
        <v>2313</v>
      </c>
      <c r="B139" s="28">
        <f>E24</f>
        <v>4</v>
      </c>
    </row>
    <row r="140" spans="1:2" x14ac:dyDescent="0.2">
      <c r="A140" t="str">
        <f>F9</f>
        <v>2321</v>
      </c>
      <c r="B140" s="28">
        <f>F24</f>
        <v>2</v>
      </c>
    </row>
    <row r="141" spans="1:2" x14ac:dyDescent="0.2">
      <c r="A141" t="str">
        <f>G9</f>
        <v>2322</v>
      </c>
      <c r="B141" s="28">
        <f>G24</f>
        <v>2</v>
      </c>
    </row>
    <row r="142" spans="1:2" x14ac:dyDescent="0.2">
      <c r="A142" t="str">
        <f>H9</f>
        <v>2323</v>
      </c>
      <c r="B142" s="28">
        <f>H24</f>
        <v>3</v>
      </c>
    </row>
    <row r="143" spans="1:2" x14ac:dyDescent="0.2">
      <c r="A143" t="str">
        <f>I9</f>
        <v>2331</v>
      </c>
      <c r="B143" s="28">
        <f>I24</f>
        <v>3</v>
      </c>
    </row>
    <row r="144" spans="1:2" x14ac:dyDescent="0.2">
      <c r="A144" t="str">
        <f>J9</f>
        <v>2332</v>
      </c>
      <c r="B144" s="28">
        <f>J24</f>
        <v>3</v>
      </c>
    </row>
    <row r="145" spans="1:2" x14ac:dyDescent="0.2">
      <c r="A145" t="str">
        <f>K9</f>
        <v>2333</v>
      </c>
      <c r="B145" s="28">
        <f>K24</f>
        <v>3</v>
      </c>
    </row>
    <row r="146" spans="1:2" x14ac:dyDescent="0.2">
      <c r="A146" t="str">
        <f>L9</f>
        <v>2341</v>
      </c>
      <c r="B146" s="28">
        <f>L24</f>
        <v>3</v>
      </c>
    </row>
    <row r="147" spans="1:2" x14ac:dyDescent="0.2">
      <c r="A147" t="str">
        <f>M9</f>
        <v>2342</v>
      </c>
      <c r="B147" s="28">
        <f>M24</f>
        <v>4</v>
      </c>
    </row>
    <row r="148" spans="1:2" x14ac:dyDescent="0.2">
      <c r="A148" t="str">
        <f>N9</f>
        <v>2343</v>
      </c>
      <c r="B148" s="28">
        <f>N24</f>
        <v>4</v>
      </c>
    </row>
    <row r="149" spans="1:2" x14ac:dyDescent="0.2">
      <c r="A149" t="str">
        <f>O9</f>
        <v>2351</v>
      </c>
      <c r="B149" s="28">
        <f>O24</f>
        <v>4</v>
      </c>
    </row>
    <row r="150" spans="1:2" x14ac:dyDescent="0.2">
      <c r="A150" t="str">
        <f>P9</f>
        <v>2352</v>
      </c>
      <c r="B150" s="28">
        <f>P24</f>
        <v>4</v>
      </c>
    </row>
    <row r="151" spans="1:2" x14ac:dyDescent="0.2">
      <c r="A151" t="str">
        <f>Q9</f>
        <v>2353</v>
      </c>
      <c r="B151" s="28">
        <f>Q24</f>
        <v>4</v>
      </c>
    </row>
    <row r="152" spans="1:2" x14ac:dyDescent="0.2">
      <c r="A152" t="str">
        <f>R9</f>
        <v>2361</v>
      </c>
      <c r="B152" s="28">
        <f>R24</f>
        <v>4</v>
      </c>
    </row>
    <row r="153" spans="1:2" x14ac:dyDescent="0.2">
      <c r="A153" t="str">
        <f>S9</f>
        <v>2362</v>
      </c>
      <c r="B153" s="28">
        <f>S24</f>
        <v>4</v>
      </c>
    </row>
    <row r="154" spans="1:2" x14ac:dyDescent="0.2">
      <c r="A154" t="str">
        <f>T9</f>
        <v>2363</v>
      </c>
      <c r="B154" s="28">
        <f>T24</f>
        <v>4</v>
      </c>
    </row>
    <row r="155" spans="1:2" x14ac:dyDescent="0.2">
      <c r="A155" t="str">
        <f>U9</f>
        <v>2371</v>
      </c>
      <c r="B155" s="28">
        <f>U24</f>
        <v>2</v>
      </c>
    </row>
    <row r="156" spans="1:2" x14ac:dyDescent="0.2">
      <c r="A156" t="str">
        <f>V9</f>
        <v>2372</v>
      </c>
      <c r="B156" s="28">
        <f>V24</f>
        <v>3</v>
      </c>
    </row>
    <row r="157" spans="1:2" x14ac:dyDescent="0.2">
      <c r="A157" t="str">
        <f>W9</f>
        <v>2373</v>
      </c>
      <c r="B157" s="28">
        <f>W24</f>
        <v>4</v>
      </c>
    </row>
    <row r="158" spans="1:2" x14ac:dyDescent="0.2">
      <c r="A158" t="str">
        <f>C10</f>
        <v>3111</v>
      </c>
      <c r="B158" s="28">
        <f>C25</f>
        <v>1</v>
      </c>
    </row>
    <row r="159" spans="1:2" x14ac:dyDescent="0.2">
      <c r="A159" t="str">
        <f>D10</f>
        <v>3112</v>
      </c>
      <c r="B159" s="28">
        <f>D25</f>
        <v>1</v>
      </c>
    </row>
    <row r="160" spans="1:2" x14ac:dyDescent="0.2">
      <c r="A160" t="str">
        <f>E10</f>
        <v>3113</v>
      </c>
      <c r="B160" s="28">
        <f>E25</f>
        <v>1</v>
      </c>
    </row>
    <row r="161" spans="1:2" x14ac:dyDescent="0.2">
      <c r="A161" t="str">
        <f>F10</f>
        <v>3121</v>
      </c>
      <c r="B161" s="28">
        <f>F25</f>
        <v>1</v>
      </c>
    </row>
    <row r="162" spans="1:2" x14ac:dyDescent="0.2">
      <c r="A162" t="str">
        <f>G10</f>
        <v>3122</v>
      </c>
      <c r="B162" s="28">
        <f>G25</f>
        <v>1</v>
      </c>
    </row>
    <row r="163" spans="1:2" x14ac:dyDescent="0.2">
      <c r="A163" t="str">
        <f>H10</f>
        <v>3123</v>
      </c>
      <c r="B163" s="28">
        <f>H25</f>
        <v>1</v>
      </c>
    </row>
    <row r="164" spans="1:2" x14ac:dyDescent="0.2">
      <c r="A164" t="str">
        <f>I10</f>
        <v>3131</v>
      </c>
      <c r="B164" s="28">
        <f>I25</f>
        <v>1</v>
      </c>
    </row>
    <row r="165" spans="1:2" x14ac:dyDescent="0.2">
      <c r="A165" t="str">
        <f>J10</f>
        <v>3132</v>
      </c>
      <c r="B165" s="28">
        <f>J25</f>
        <v>1</v>
      </c>
    </row>
    <row r="166" spans="1:2" x14ac:dyDescent="0.2">
      <c r="A166" t="str">
        <f>K10</f>
        <v>3133</v>
      </c>
      <c r="B166" s="28">
        <f>K25</f>
        <v>2</v>
      </c>
    </row>
    <row r="167" spans="1:2" x14ac:dyDescent="0.2">
      <c r="A167" t="str">
        <f>L10</f>
        <v>3141</v>
      </c>
      <c r="B167" s="28">
        <f>L25</f>
        <v>3</v>
      </c>
    </row>
    <row r="168" spans="1:2" x14ac:dyDescent="0.2">
      <c r="A168" t="str">
        <f>M10</f>
        <v>3142</v>
      </c>
      <c r="B168" s="28">
        <f>M25</f>
        <v>3</v>
      </c>
    </row>
    <row r="169" spans="1:2" x14ac:dyDescent="0.2">
      <c r="A169" t="str">
        <f>N10</f>
        <v>3143</v>
      </c>
      <c r="B169" s="28">
        <f>N25</f>
        <v>4</v>
      </c>
    </row>
    <row r="170" spans="1:2" x14ac:dyDescent="0.2">
      <c r="A170" t="str">
        <f>O10</f>
        <v>3151</v>
      </c>
      <c r="B170" s="28">
        <f>O25</f>
        <v>4</v>
      </c>
    </row>
    <row r="171" spans="1:2" x14ac:dyDescent="0.2">
      <c r="A171" t="str">
        <f>P10</f>
        <v>3152</v>
      </c>
      <c r="B171" s="28">
        <f>P25</f>
        <v>4</v>
      </c>
    </row>
    <row r="172" spans="1:2" x14ac:dyDescent="0.2">
      <c r="A172" t="str">
        <f>Q10</f>
        <v>3153</v>
      </c>
      <c r="B172" s="28">
        <f>Q25</f>
        <v>4</v>
      </c>
    </row>
    <row r="173" spans="1:2" x14ac:dyDescent="0.2">
      <c r="A173" t="str">
        <f>R10</f>
        <v>3161</v>
      </c>
      <c r="B173" s="28">
        <f>R25</f>
        <v>1</v>
      </c>
    </row>
    <row r="174" spans="1:2" x14ac:dyDescent="0.2">
      <c r="A174" t="str">
        <f>S10</f>
        <v>3162</v>
      </c>
      <c r="B174" s="28">
        <f>S25</f>
        <v>1</v>
      </c>
    </row>
    <row r="175" spans="1:2" x14ac:dyDescent="0.2">
      <c r="A175" t="str">
        <f>T10</f>
        <v>3163</v>
      </c>
      <c r="B175" s="28">
        <f>T25</f>
        <v>1</v>
      </c>
    </row>
    <row r="176" spans="1:2" x14ac:dyDescent="0.2">
      <c r="A176" t="str">
        <f>U10</f>
        <v>3171</v>
      </c>
      <c r="B176" s="28">
        <f>U25</f>
        <v>1</v>
      </c>
    </row>
    <row r="177" spans="1:2" x14ac:dyDescent="0.2">
      <c r="A177" t="str">
        <f>V10</f>
        <v>3172</v>
      </c>
      <c r="B177" s="28">
        <f>V25</f>
        <v>1</v>
      </c>
    </row>
    <row r="178" spans="1:2" x14ac:dyDescent="0.2">
      <c r="A178" t="str">
        <f>W10</f>
        <v>3173</v>
      </c>
      <c r="B178" s="28">
        <f>W25</f>
        <v>1</v>
      </c>
    </row>
    <row r="179" spans="1:2" x14ac:dyDescent="0.2">
      <c r="A179" t="str">
        <f>C11</f>
        <v>3211</v>
      </c>
      <c r="B179" s="28">
        <f>C26</f>
        <v>2</v>
      </c>
    </row>
    <row r="180" spans="1:2" x14ac:dyDescent="0.2">
      <c r="A180" t="str">
        <f>D11</f>
        <v>3212</v>
      </c>
      <c r="B180" s="28">
        <f>D26</f>
        <v>2</v>
      </c>
    </row>
    <row r="181" spans="1:2" x14ac:dyDescent="0.2">
      <c r="A181" t="str">
        <f>E11</f>
        <v>3213</v>
      </c>
      <c r="B181" s="28">
        <f>E26</f>
        <v>3</v>
      </c>
    </row>
    <row r="182" spans="1:2" x14ac:dyDescent="0.2">
      <c r="A182" t="str">
        <f>F11</f>
        <v>3221</v>
      </c>
      <c r="B182" s="28">
        <f>F26</f>
        <v>1</v>
      </c>
    </row>
    <row r="183" spans="1:2" x14ac:dyDescent="0.2">
      <c r="A183" t="str">
        <f>G11</f>
        <v>3222</v>
      </c>
      <c r="B183" s="28">
        <f>G26</f>
        <v>1</v>
      </c>
    </row>
    <row r="184" spans="1:2" x14ac:dyDescent="0.2">
      <c r="A184" t="str">
        <f>H11</f>
        <v>3223</v>
      </c>
      <c r="B184" s="28">
        <f>H26</f>
        <v>1</v>
      </c>
    </row>
    <row r="185" spans="1:2" x14ac:dyDescent="0.2">
      <c r="A185" t="str">
        <f>I11</f>
        <v>3231</v>
      </c>
      <c r="B185" s="28">
        <f>I26</f>
        <v>1</v>
      </c>
    </row>
    <row r="186" spans="1:2" x14ac:dyDescent="0.2">
      <c r="A186" t="str">
        <f>J11</f>
        <v>3232</v>
      </c>
      <c r="B186" s="28">
        <f>J26</f>
        <v>1</v>
      </c>
    </row>
    <row r="187" spans="1:2" x14ac:dyDescent="0.2">
      <c r="A187" t="str">
        <f>K11</f>
        <v>3233</v>
      </c>
      <c r="B187" s="28">
        <f>K26</f>
        <v>2</v>
      </c>
    </row>
    <row r="188" spans="1:2" x14ac:dyDescent="0.2">
      <c r="A188" t="str">
        <f>L11</f>
        <v>3241</v>
      </c>
      <c r="B188" s="28">
        <f>L26</f>
        <v>4</v>
      </c>
    </row>
    <row r="189" spans="1:2" x14ac:dyDescent="0.2">
      <c r="A189" t="str">
        <f>M11</f>
        <v>3242</v>
      </c>
      <c r="B189" s="28">
        <f>M26</f>
        <v>4</v>
      </c>
    </row>
    <row r="190" spans="1:2" x14ac:dyDescent="0.2">
      <c r="A190" t="str">
        <f>N11</f>
        <v>3243</v>
      </c>
      <c r="B190" s="28">
        <f>N26</f>
        <v>4</v>
      </c>
    </row>
    <row r="191" spans="1:2" x14ac:dyDescent="0.2">
      <c r="A191" t="str">
        <f>O11</f>
        <v>3251</v>
      </c>
      <c r="B191" s="28">
        <f>O26</f>
        <v>4</v>
      </c>
    </row>
    <row r="192" spans="1:2" x14ac:dyDescent="0.2">
      <c r="A192" t="str">
        <f>P11</f>
        <v>3252</v>
      </c>
      <c r="B192" s="28">
        <f>P26</f>
        <v>4</v>
      </c>
    </row>
    <row r="193" spans="1:2" x14ac:dyDescent="0.2">
      <c r="A193" t="str">
        <f>Q11</f>
        <v>3253</v>
      </c>
      <c r="B193" s="28">
        <f>Q26</f>
        <v>4</v>
      </c>
    </row>
    <row r="194" spans="1:2" x14ac:dyDescent="0.2">
      <c r="A194" t="str">
        <f>R11</f>
        <v>3261</v>
      </c>
      <c r="B194" s="28">
        <f>R26</f>
        <v>3</v>
      </c>
    </row>
    <row r="195" spans="1:2" x14ac:dyDescent="0.2">
      <c r="A195" t="str">
        <f>S11</f>
        <v>3262</v>
      </c>
      <c r="B195" s="28">
        <f>S26</f>
        <v>3</v>
      </c>
    </row>
    <row r="196" spans="1:2" x14ac:dyDescent="0.2">
      <c r="A196" t="str">
        <f>T11</f>
        <v>3263</v>
      </c>
      <c r="B196" s="28">
        <f>T26</f>
        <v>3</v>
      </c>
    </row>
    <row r="197" spans="1:2" x14ac:dyDescent="0.2">
      <c r="A197" t="str">
        <f>U11</f>
        <v>3271</v>
      </c>
      <c r="B197" s="28">
        <f>U26</f>
        <v>1</v>
      </c>
    </row>
    <row r="198" spans="1:2" x14ac:dyDescent="0.2">
      <c r="A198" t="str">
        <f>V11</f>
        <v>3272</v>
      </c>
      <c r="B198" s="28">
        <f>V26</f>
        <v>1</v>
      </c>
    </row>
    <row r="199" spans="1:2" x14ac:dyDescent="0.2">
      <c r="A199" t="str">
        <f>W11</f>
        <v>3273</v>
      </c>
      <c r="B199" s="28">
        <f>W26</f>
        <v>1</v>
      </c>
    </row>
    <row r="200" spans="1:2" x14ac:dyDescent="0.2">
      <c r="A200" t="str">
        <f>C12</f>
        <v>3311</v>
      </c>
      <c r="B200" s="28">
        <f>C27</f>
        <v>2</v>
      </c>
    </row>
    <row r="201" spans="1:2" x14ac:dyDescent="0.2">
      <c r="A201" t="str">
        <f>D12</f>
        <v>3312</v>
      </c>
      <c r="B201" s="28">
        <f>D27</f>
        <v>2</v>
      </c>
    </row>
    <row r="202" spans="1:2" x14ac:dyDescent="0.2">
      <c r="A202" t="str">
        <f>E12</f>
        <v>3313</v>
      </c>
      <c r="B202" s="28">
        <f>E27</f>
        <v>3</v>
      </c>
    </row>
    <row r="203" spans="1:2" x14ac:dyDescent="0.2">
      <c r="A203" t="str">
        <f>F12</f>
        <v>3321</v>
      </c>
      <c r="B203" s="28">
        <f>F27</f>
        <v>1</v>
      </c>
    </row>
    <row r="204" spans="1:2" x14ac:dyDescent="0.2">
      <c r="A204" t="str">
        <f>G12</f>
        <v>3322</v>
      </c>
      <c r="B204" s="28">
        <f>G27</f>
        <v>1</v>
      </c>
    </row>
    <row r="205" spans="1:2" x14ac:dyDescent="0.2">
      <c r="A205" t="str">
        <f>H12</f>
        <v>3323</v>
      </c>
      <c r="B205" s="28">
        <f>H27</f>
        <v>1</v>
      </c>
    </row>
    <row r="206" spans="1:2" x14ac:dyDescent="0.2">
      <c r="A206" t="str">
        <f>I12</f>
        <v>3331</v>
      </c>
      <c r="B206" s="28">
        <f>I27</f>
        <v>2</v>
      </c>
    </row>
    <row r="207" spans="1:2" x14ac:dyDescent="0.2">
      <c r="A207" t="str">
        <f>J12</f>
        <v>3332</v>
      </c>
      <c r="B207" s="28">
        <f>J27</f>
        <v>3</v>
      </c>
    </row>
    <row r="208" spans="1:2" x14ac:dyDescent="0.2">
      <c r="A208" t="str">
        <f>K12</f>
        <v>3333</v>
      </c>
      <c r="B208" s="28">
        <f>K27</f>
        <v>3</v>
      </c>
    </row>
    <row r="209" spans="1:2" x14ac:dyDescent="0.2">
      <c r="A209" t="str">
        <f>L12</f>
        <v>3341</v>
      </c>
      <c r="B209" s="28">
        <f>L27</f>
        <v>4</v>
      </c>
    </row>
    <row r="210" spans="1:2" x14ac:dyDescent="0.2">
      <c r="A210" t="str">
        <f>M12</f>
        <v>3342</v>
      </c>
      <c r="B210" s="28">
        <f>M27</f>
        <v>4</v>
      </c>
    </row>
    <row r="211" spans="1:2" x14ac:dyDescent="0.2">
      <c r="A211" t="str">
        <f>N12</f>
        <v>3343</v>
      </c>
      <c r="B211" s="28">
        <f>N27</f>
        <v>4</v>
      </c>
    </row>
    <row r="212" spans="1:2" x14ac:dyDescent="0.2">
      <c r="A212" t="str">
        <f>O12</f>
        <v>3351</v>
      </c>
      <c r="B212" s="28">
        <f>O27</f>
        <v>4</v>
      </c>
    </row>
    <row r="213" spans="1:2" x14ac:dyDescent="0.2">
      <c r="A213" t="str">
        <f>P12</f>
        <v>3352</v>
      </c>
      <c r="B213" s="28">
        <f>P27</f>
        <v>4</v>
      </c>
    </row>
    <row r="214" spans="1:2" x14ac:dyDescent="0.2">
      <c r="A214" t="str">
        <f>Q12</f>
        <v>3353</v>
      </c>
      <c r="B214" s="28">
        <f>Q27</f>
        <v>4</v>
      </c>
    </row>
    <row r="215" spans="1:2" x14ac:dyDescent="0.2">
      <c r="A215" t="str">
        <f>R12</f>
        <v>3361</v>
      </c>
      <c r="B215" s="28">
        <f>R27</f>
        <v>4</v>
      </c>
    </row>
    <row r="216" spans="1:2" x14ac:dyDescent="0.2">
      <c r="A216" t="str">
        <f>S12</f>
        <v>3362</v>
      </c>
      <c r="B216" s="28">
        <f>S27</f>
        <v>4</v>
      </c>
    </row>
    <row r="217" spans="1:2" x14ac:dyDescent="0.2">
      <c r="A217" t="str">
        <f>T12</f>
        <v>3363</v>
      </c>
      <c r="B217" s="28">
        <f>T27</f>
        <v>4</v>
      </c>
    </row>
    <row r="218" spans="1:2" x14ac:dyDescent="0.2">
      <c r="A218" t="str">
        <f>U12</f>
        <v>3371</v>
      </c>
      <c r="B218" s="28">
        <f>U27</f>
        <v>1</v>
      </c>
    </row>
    <row r="219" spans="1:2" x14ac:dyDescent="0.2">
      <c r="A219" t="str">
        <f>V12</f>
        <v>3372</v>
      </c>
      <c r="B219" s="28">
        <f>V27</f>
        <v>1</v>
      </c>
    </row>
    <row r="220" spans="1:2" x14ac:dyDescent="0.2">
      <c r="A220" t="str">
        <f>W12</f>
        <v>3373</v>
      </c>
      <c r="B220" s="28">
        <f>W27</f>
        <v>1</v>
      </c>
    </row>
    <row r="221" spans="1:2" x14ac:dyDescent="0.2">
      <c r="A221" t="str">
        <f>C13</f>
        <v>4111</v>
      </c>
      <c r="B221" s="28">
        <f>C28</f>
        <v>2</v>
      </c>
    </row>
    <row r="222" spans="1:2" x14ac:dyDescent="0.2">
      <c r="A222" t="str">
        <f>D13</f>
        <v>4112</v>
      </c>
      <c r="B222" s="28">
        <f>D28</f>
        <v>3</v>
      </c>
    </row>
    <row r="223" spans="1:2" x14ac:dyDescent="0.2">
      <c r="A223" t="str">
        <f>E13</f>
        <v>4113</v>
      </c>
      <c r="B223" s="28">
        <f>E28</f>
        <v>3</v>
      </c>
    </row>
    <row r="224" spans="1:2" x14ac:dyDescent="0.2">
      <c r="A224" t="str">
        <f>F13</f>
        <v>4121</v>
      </c>
      <c r="B224" s="28">
        <f>F28</f>
        <v>2</v>
      </c>
    </row>
    <row r="225" spans="1:2" x14ac:dyDescent="0.2">
      <c r="A225" t="str">
        <f>G13</f>
        <v>4122</v>
      </c>
      <c r="B225" s="28">
        <f>G28</f>
        <v>2</v>
      </c>
    </row>
    <row r="226" spans="1:2" x14ac:dyDescent="0.2">
      <c r="A226" t="str">
        <f>H13</f>
        <v>4123</v>
      </c>
      <c r="B226" s="28">
        <f>H28</f>
        <v>3</v>
      </c>
    </row>
    <row r="227" spans="1:2" x14ac:dyDescent="0.2">
      <c r="A227" t="str">
        <f>I13</f>
        <v>4131</v>
      </c>
      <c r="B227" s="28">
        <f>I28</f>
        <v>2</v>
      </c>
    </row>
    <row r="228" spans="1:2" x14ac:dyDescent="0.2">
      <c r="A228" t="str">
        <f>J13</f>
        <v>4132</v>
      </c>
      <c r="B228" s="28">
        <f>J28</f>
        <v>2</v>
      </c>
    </row>
    <row r="229" spans="1:2" x14ac:dyDescent="0.2">
      <c r="A229" t="str">
        <f>K13</f>
        <v>4133</v>
      </c>
      <c r="B229" s="28">
        <f>K28</f>
        <v>3</v>
      </c>
    </row>
    <row r="230" spans="1:2" x14ac:dyDescent="0.2">
      <c r="A230" t="str">
        <f>L13</f>
        <v>4141</v>
      </c>
      <c r="B230" s="28">
        <f>L28</f>
        <v>4</v>
      </c>
    </row>
    <row r="231" spans="1:2" x14ac:dyDescent="0.2">
      <c r="A231" t="str">
        <f>M13</f>
        <v>4142</v>
      </c>
      <c r="B231" s="28">
        <f>M28</f>
        <v>4</v>
      </c>
    </row>
    <row r="232" spans="1:2" x14ac:dyDescent="0.2">
      <c r="A232" t="str">
        <f>N13</f>
        <v>4143</v>
      </c>
      <c r="B232" s="28">
        <f>N28</f>
        <v>4</v>
      </c>
    </row>
    <row r="233" spans="1:2" x14ac:dyDescent="0.2">
      <c r="A233" t="str">
        <f>O13</f>
        <v>4151</v>
      </c>
      <c r="B233" s="28">
        <f>O28</f>
        <v>4</v>
      </c>
    </row>
    <row r="234" spans="1:2" x14ac:dyDescent="0.2">
      <c r="A234" t="str">
        <f>P13</f>
        <v>4152</v>
      </c>
      <c r="B234" s="28">
        <f>P28</f>
        <v>4</v>
      </c>
    </row>
    <row r="235" spans="1:2" x14ac:dyDescent="0.2">
      <c r="A235" t="str">
        <f>Q13</f>
        <v>4153</v>
      </c>
      <c r="B235" s="28">
        <f>Q28</f>
        <v>4</v>
      </c>
    </row>
    <row r="236" spans="1:2" x14ac:dyDescent="0.2">
      <c r="A236" t="str">
        <f>R13</f>
        <v>4161</v>
      </c>
      <c r="B236" s="28">
        <f>R28</f>
        <v>4</v>
      </c>
    </row>
    <row r="237" spans="1:2" x14ac:dyDescent="0.2">
      <c r="A237" t="str">
        <f>S13</f>
        <v>4162</v>
      </c>
      <c r="B237" s="28">
        <f>S28</f>
        <v>4</v>
      </c>
    </row>
    <row r="238" spans="1:2" x14ac:dyDescent="0.2">
      <c r="A238" t="str">
        <f>T13</f>
        <v>4163</v>
      </c>
      <c r="B238" s="28">
        <f>T28</f>
        <v>4</v>
      </c>
    </row>
    <row r="239" spans="1:2" x14ac:dyDescent="0.2">
      <c r="A239" t="str">
        <f>U13</f>
        <v>4171</v>
      </c>
      <c r="B239" s="28">
        <f>U28</f>
        <v>2</v>
      </c>
    </row>
    <row r="240" spans="1:2" x14ac:dyDescent="0.2">
      <c r="A240" t="str">
        <f>V13</f>
        <v>4172</v>
      </c>
      <c r="B240" s="28">
        <f>V28</f>
        <v>3</v>
      </c>
    </row>
    <row r="241" spans="1:2" x14ac:dyDescent="0.2">
      <c r="A241" t="str">
        <f>W13</f>
        <v>4173</v>
      </c>
      <c r="B241" s="28">
        <f>W28</f>
        <v>4</v>
      </c>
    </row>
    <row r="242" spans="1:2" x14ac:dyDescent="0.2">
      <c r="A242" t="str">
        <f>C14</f>
        <v>4211</v>
      </c>
      <c r="B242" s="28">
        <f>C29</f>
        <v>3</v>
      </c>
    </row>
    <row r="243" spans="1:2" x14ac:dyDescent="0.2">
      <c r="A243" t="str">
        <f>D14</f>
        <v>4212</v>
      </c>
      <c r="B243" s="28">
        <f>D29</f>
        <v>3</v>
      </c>
    </row>
    <row r="244" spans="1:2" x14ac:dyDescent="0.2">
      <c r="A244" t="str">
        <f>E14</f>
        <v>4213</v>
      </c>
      <c r="B244" s="28">
        <f>E29</f>
        <v>4</v>
      </c>
    </row>
    <row r="245" spans="1:2" x14ac:dyDescent="0.2">
      <c r="A245" t="str">
        <f>F14</f>
        <v>4221</v>
      </c>
      <c r="B245" s="28">
        <f>F29</f>
        <v>2</v>
      </c>
    </row>
    <row r="246" spans="1:2" x14ac:dyDescent="0.2">
      <c r="A246" t="str">
        <f>G14</f>
        <v>4222</v>
      </c>
      <c r="B246" s="28">
        <f>G29</f>
        <v>3</v>
      </c>
    </row>
    <row r="247" spans="1:2" x14ac:dyDescent="0.2">
      <c r="A247" t="str">
        <f>H14</f>
        <v>4223</v>
      </c>
      <c r="B247" s="28">
        <f>H29</f>
        <v>4</v>
      </c>
    </row>
    <row r="248" spans="1:2" x14ac:dyDescent="0.2">
      <c r="A248" t="str">
        <f>I14</f>
        <v>4231</v>
      </c>
      <c r="B248" s="28">
        <f>I29</f>
        <v>3</v>
      </c>
    </row>
    <row r="249" spans="1:2" x14ac:dyDescent="0.2">
      <c r="A249" t="str">
        <f>J14</f>
        <v>4232</v>
      </c>
      <c r="B249" s="28">
        <f>J29</f>
        <v>3</v>
      </c>
    </row>
    <row r="250" spans="1:2" x14ac:dyDescent="0.2">
      <c r="A250" t="str">
        <f>K14</f>
        <v>4233</v>
      </c>
      <c r="B250" s="28">
        <f>K29</f>
        <v>4</v>
      </c>
    </row>
    <row r="251" spans="1:2" x14ac:dyDescent="0.2">
      <c r="A251" t="str">
        <f>L14</f>
        <v>4241</v>
      </c>
      <c r="B251" s="28">
        <f>L29</f>
        <v>4</v>
      </c>
    </row>
    <row r="252" spans="1:2" x14ac:dyDescent="0.2">
      <c r="A252" t="str">
        <f>M14</f>
        <v>4242</v>
      </c>
      <c r="B252" s="28">
        <f>M29</f>
        <v>4</v>
      </c>
    </row>
    <row r="253" spans="1:2" x14ac:dyDescent="0.2">
      <c r="A253" t="str">
        <f>N14</f>
        <v>4243</v>
      </c>
      <c r="B253" s="28">
        <f>N29</f>
        <v>4</v>
      </c>
    </row>
    <row r="254" spans="1:2" x14ac:dyDescent="0.2">
      <c r="A254" t="str">
        <f>O14</f>
        <v>4251</v>
      </c>
      <c r="B254" s="28">
        <f>O29</f>
        <v>4</v>
      </c>
    </row>
    <row r="255" spans="1:2" x14ac:dyDescent="0.2">
      <c r="A255" t="str">
        <f>P14</f>
        <v>4252</v>
      </c>
      <c r="B255" s="28">
        <f>P29</f>
        <v>4</v>
      </c>
    </row>
    <row r="256" spans="1:2" x14ac:dyDescent="0.2">
      <c r="A256" t="str">
        <f>Q14</f>
        <v>4253</v>
      </c>
      <c r="B256" s="28">
        <f>Q29</f>
        <v>4</v>
      </c>
    </row>
    <row r="257" spans="1:2" x14ac:dyDescent="0.2">
      <c r="A257" t="str">
        <f>R14</f>
        <v>4261</v>
      </c>
      <c r="B257" s="28">
        <f>R29</f>
        <v>4</v>
      </c>
    </row>
    <row r="258" spans="1:2" x14ac:dyDescent="0.2">
      <c r="A258" t="str">
        <f>S14</f>
        <v>4262</v>
      </c>
      <c r="B258" s="28">
        <f>S29</f>
        <v>4</v>
      </c>
    </row>
    <row r="259" spans="1:2" x14ac:dyDescent="0.2">
      <c r="A259" t="str">
        <f>T14</f>
        <v>4263</v>
      </c>
      <c r="B259" s="28">
        <f>T29</f>
        <v>4</v>
      </c>
    </row>
    <row r="260" spans="1:2" x14ac:dyDescent="0.2">
      <c r="A260" t="str">
        <f>U14</f>
        <v>4271</v>
      </c>
      <c r="B260" s="28">
        <f>U29</f>
        <v>2</v>
      </c>
    </row>
    <row r="261" spans="1:2" x14ac:dyDescent="0.2">
      <c r="A261" t="str">
        <f>V14</f>
        <v>4272</v>
      </c>
      <c r="B261" s="28">
        <f>V29</f>
        <v>3</v>
      </c>
    </row>
    <row r="262" spans="1:2" x14ac:dyDescent="0.2">
      <c r="A262" t="str">
        <f>W14</f>
        <v>4273</v>
      </c>
      <c r="B262" s="28">
        <f>W29</f>
        <v>4</v>
      </c>
    </row>
    <row r="263" spans="1:2" x14ac:dyDescent="0.2">
      <c r="A263" t="str">
        <f>C15</f>
        <v>4311</v>
      </c>
      <c r="B263" s="28">
        <f>C30</f>
        <v>4</v>
      </c>
    </row>
    <row r="264" spans="1:2" x14ac:dyDescent="0.2">
      <c r="A264" t="str">
        <f>D15</f>
        <v>4312</v>
      </c>
      <c r="B264" s="28">
        <f>D30</f>
        <v>4</v>
      </c>
    </row>
    <row r="265" spans="1:2" x14ac:dyDescent="0.2">
      <c r="A265" t="str">
        <f>E15</f>
        <v>4313</v>
      </c>
      <c r="B265" s="28">
        <f>E30</f>
        <v>4</v>
      </c>
    </row>
    <row r="266" spans="1:2" x14ac:dyDescent="0.2">
      <c r="A266" t="str">
        <f>F15</f>
        <v>4321</v>
      </c>
      <c r="B266" s="28">
        <f>F30</f>
        <v>2</v>
      </c>
    </row>
    <row r="267" spans="1:2" x14ac:dyDescent="0.2">
      <c r="A267" t="str">
        <f>G15</f>
        <v>4322</v>
      </c>
      <c r="B267" s="28">
        <f>G30</f>
        <v>3</v>
      </c>
    </row>
    <row r="268" spans="1:2" x14ac:dyDescent="0.2">
      <c r="A268" t="str">
        <f>H15</f>
        <v>4323</v>
      </c>
      <c r="B268" s="28">
        <f>H30</f>
        <v>4</v>
      </c>
    </row>
    <row r="269" spans="1:2" x14ac:dyDescent="0.2">
      <c r="A269" t="str">
        <f>I15</f>
        <v>4331</v>
      </c>
      <c r="B269" s="28">
        <f>I30</f>
        <v>3</v>
      </c>
    </row>
    <row r="270" spans="1:2" x14ac:dyDescent="0.2">
      <c r="A270" t="str">
        <f>J15</f>
        <v>4332</v>
      </c>
      <c r="B270" s="28">
        <f>J30</f>
        <v>3</v>
      </c>
    </row>
    <row r="271" spans="1:2" x14ac:dyDescent="0.2">
      <c r="A271" t="str">
        <f>K15</f>
        <v>4333</v>
      </c>
      <c r="B271" s="28">
        <f>K30</f>
        <v>4</v>
      </c>
    </row>
    <row r="272" spans="1:2" x14ac:dyDescent="0.2">
      <c r="A272" t="str">
        <f>L15</f>
        <v>4341</v>
      </c>
      <c r="B272" s="28">
        <f>L30</f>
        <v>4</v>
      </c>
    </row>
    <row r="273" spans="1:2" x14ac:dyDescent="0.2">
      <c r="A273" t="str">
        <f>M15</f>
        <v>4342</v>
      </c>
      <c r="B273" s="28">
        <f>M30</f>
        <v>4</v>
      </c>
    </row>
    <row r="274" spans="1:2" x14ac:dyDescent="0.2">
      <c r="A274" t="str">
        <f>N15</f>
        <v>4343</v>
      </c>
      <c r="B274" s="28">
        <f>N30</f>
        <v>4</v>
      </c>
    </row>
    <row r="275" spans="1:2" x14ac:dyDescent="0.2">
      <c r="A275" t="str">
        <f>O15</f>
        <v>4351</v>
      </c>
      <c r="B275" s="28">
        <f>O30</f>
        <v>4</v>
      </c>
    </row>
    <row r="276" spans="1:2" x14ac:dyDescent="0.2">
      <c r="A276" t="str">
        <f>P15</f>
        <v>4352</v>
      </c>
      <c r="B276" s="28">
        <f>P30</f>
        <v>4</v>
      </c>
    </row>
    <row r="277" spans="1:2" x14ac:dyDescent="0.2">
      <c r="A277" t="str">
        <f>Q15</f>
        <v>4353</v>
      </c>
      <c r="B277" s="28">
        <f>Q30</f>
        <v>4</v>
      </c>
    </row>
    <row r="278" spans="1:2" x14ac:dyDescent="0.2">
      <c r="A278" t="str">
        <f>R15</f>
        <v>4361</v>
      </c>
      <c r="B278" s="28">
        <f>R30</f>
        <v>4</v>
      </c>
    </row>
    <row r="279" spans="1:2" x14ac:dyDescent="0.2">
      <c r="A279" t="str">
        <f>S15</f>
        <v>4362</v>
      </c>
      <c r="B279" s="28">
        <f>S30</f>
        <v>4</v>
      </c>
    </row>
    <row r="280" spans="1:2" x14ac:dyDescent="0.2">
      <c r="A280" t="str">
        <f>T15</f>
        <v>4363</v>
      </c>
      <c r="B280" s="28">
        <f>T30</f>
        <v>4</v>
      </c>
    </row>
    <row r="281" spans="1:2" x14ac:dyDescent="0.2">
      <c r="A281" t="str">
        <f>U15</f>
        <v>4371</v>
      </c>
      <c r="B281" s="28">
        <f>U30</f>
        <v>2</v>
      </c>
    </row>
    <row r="282" spans="1:2" x14ac:dyDescent="0.2">
      <c r="A282" t="str">
        <f>V15</f>
        <v>4372</v>
      </c>
      <c r="B282" s="28">
        <f>V30</f>
        <v>3</v>
      </c>
    </row>
    <row r="283" spans="1:2" x14ac:dyDescent="0.2">
      <c r="A283" t="str">
        <f>W15</f>
        <v>4373</v>
      </c>
      <c r="B283" s="28">
        <f>W30</f>
        <v>4</v>
      </c>
    </row>
  </sheetData>
  <mergeCells count="4">
    <mergeCell ref="H37:I38"/>
    <mergeCell ref="J37:S37"/>
    <mergeCell ref="Z4:AA5"/>
    <mergeCell ref="Z6:Z15"/>
  </mergeCells>
  <phoneticPr fontId="2" type="noConversion"/>
  <conditionalFormatting sqref="J39:S52 C19:W30 B32:B283">
    <cfRule type="cellIs" dxfId="13" priority="15" operator="equal">
      <formula>4</formula>
    </cfRule>
    <cfRule type="cellIs" dxfId="12" priority="16" operator="equal">
      <formula>3</formula>
    </cfRule>
    <cfRule type="cellIs" dxfId="11" priority="17" operator="equal">
      <formula>2</formula>
    </cfRule>
  </conditionalFormatting>
  <conditionalFormatting sqref="AB6:AO15">
    <cfRule type="cellIs" dxfId="10" priority="3" operator="equal">
      <formula>4</formula>
    </cfRule>
    <cfRule type="cellIs" dxfId="9" priority="4" operator="equal">
      <formula>3</formula>
    </cfRule>
    <cfRule type="cellIs" dxfId="8" priority="5" operator="equal">
      <formula>2</formula>
    </cfRule>
  </conditionalFormatting>
  <conditionalFormatting sqref="C19:W30">
    <cfRule type="cellIs" dxfId="7" priority="2" operator="equal">
      <formula>1</formula>
    </cfRule>
  </conditionalFormatting>
  <conditionalFormatting sqref="B32:B283">
    <cfRule type="cellIs" dxfId="0" priority="1" operator="equal">
      <formula>1</formula>
    </cfRule>
  </conditionalFormatting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dados_sob_analise</vt:lpstr>
      <vt:lpstr>dados_de_base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franz</cp:lastModifiedBy>
  <dcterms:created xsi:type="dcterms:W3CDTF">2010-01-28T18:17:07Z</dcterms:created>
  <dcterms:modified xsi:type="dcterms:W3CDTF">2022-09-29T00:42:27Z</dcterms:modified>
</cp:coreProperties>
</file>