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unior.Avell-G1545MAX\Downloads\"/>
    </mc:Choice>
  </mc:AlternateContent>
  <bookViews>
    <workbookView xWindow="0" yWindow="0" windowWidth="23040" windowHeight="9384"/>
  </bookViews>
  <sheets>
    <sheet name="A" sheetId="1" r:id="rId1"/>
    <sheet name="B" sheetId="4" r:id="rId2"/>
    <sheet name="C" sheetId="5" r:id="rId3"/>
  </sheets>
  <calcPr calcId="152511"/>
</workbook>
</file>

<file path=xl/calcChain.xml><?xml version="1.0" encoding="utf-8"?>
<calcChain xmlns="http://schemas.openxmlformats.org/spreadsheetml/2006/main">
  <c r="R94" i="4" l="1"/>
  <c r="O94" i="4"/>
  <c r="N94" i="4"/>
  <c r="M94" i="4"/>
  <c r="L94" i="4"/>
  <c r="K94" i="4"/>
  <c r="J94" i="4"/>
  <c r="R93" i="4"/>
  <c r="O93" i="4"/>
  <c r="N93" i="4"/>
  <c r="M93" i="4"/>
  <c r="L93" i="4"/>
  <c r="K93" i="4"/>
  <c r="J93" i="4"/>
  <c r="R92" i="4"/>
  <c r="O92" i="4"/>
  <c r="N92" i="4"/>
  <c r="M92" i="4"/>
  <c r="L92" i="4"/>
  <c r="K92" i="4"/>
  <c r="J92" i="4"/>
  <c r="R91" i="4"/>
  <c r="O91" i="4"/>
  <c r="N91" i="4"/>
  <c r="M91" i="4"/>
  <c r="L91" i="4"/>
  <c r="K91" i="4"/>
  <c r="J91" i="4"/>
  <c r="R90" i="4"/>
  <c r="O90" i="4"/>
  <c r="N90" i="4"/>
  <c r="M90" i="4"/>
  <c r="L90" i="4"/>
  <c r="K90" i="4"/>
  <c r="J90" i="4"/>
  <c r="R89" i="4"/>
  <c r="O89" i="4"/>
  <c r="N89" i="4"/>
  <c r="M89" i="4"/>
  <c r="L89" i="4"/>
  <c r="K89" i="4"/>
  <c r="J89" i="4"/>
  <c r="R88" i="4"/>
  <c r="O88" i="4"/>
  <c r="N88" i="4"/>
  <c r="M88" i="4"/>
  <c r="L88" i="4"/>
  <c r="K88" i="4"/>
  <c r="J88" i="4"/>
  <c r="R87" i="4"/>
  <c r="O87" i="4"/>
  <c r="N87" i="4"/>
  <c r="M87" i="4"/>
  <c r="L87" i="4"/>
  <c r="K87" i="4"/>
  <c r="J87" i="4"/>
  <c r="R86" i="4"/>
  <c r="O86" i="4"/>
  <c r="N86" i="4"/>
  <c r="M86" i="4"/>
  <c r="L86" i="4"/>
  <c r="K86" i="4"/>
  <c r="J86" i="4"/>
  <c r="R85" i="4"/>
  <c r="O85" i="4"/>
  <c r="N85" i="4"/>
  <c r="M85" i="4"/>
  <c r="L85" i="4"/>
  <c r="K85" i="4"/>
  <c r="J85" i="4"/>
  <c r="R84" i="4"/>
  <c r="O84" i="4"/>
  <c r="N84" i="4"/>
  <c r="M84" i="4"/>
  <c r="L84" i="4"/>
  <c r="K84" i="4"/>
  <c r="J84" i="4"/>
  <c r="R83" i="4"/>
  <c r="O83" i="4"/>
  <c r="N83" i="4"/>
  <c r="M83" i="4"/>
  <c r="L83" i="4"/>
  <c r="K83" i="4"/>
  <c r="J83" i="4"/>
  <c r="R82" i="4"/>
  <c r="O82" i="4"/>
  <c r="N82" i="4"/>
  <c r="M82" i="4"/>
  <c r="L82" i="4"/>
  <c r="K82" i="4"/>
  <c r="J82" i="4"/>
  <c r="R81" i="4"/>
  <c r="O81" i="4"/>
  <c r="N81" i="4"/>
  <c r="M81" i="4"/>
  <c r="L81" i="4"/>
  <c r="K81" i="4"/>
  <c r="J81" i="4"/>
  <c r="R80" i="4"/>
  <c r="O80" i="4"/>
  <c r="N80" i="4"/>
  <c r="M80" i="4"/>
  <c r="L80" i="4"/>
  <c r="K80" i="4"/>
  <c r="J80" i="4"/>
  <c r="R79" i="4"/>
  <c r="O79" i="4"/>
  <c r="N79" i="4"/>
  <c r="M79" i="4"/>
  <c r="L79" i="4"/>
  <c r="K79" i="4"/>
  <c r="J79" i="4"/>
  <c r="R78" i="4"/>
  <c r="O78" i="4"/>
  <c r="N78" i="4"/>
  <c r="M78" i="4"/>
  <c r="L78" i="4"/>
  <c r="K78" i="4"/>
  <c r="J78" i="4"/>
  <c r="R77" i="4"/>
  <c r="O77" i="4"/>
  <c r="N77" i="4"/>
  <c r="M77" i="4"/>
  <c r="L77" i="4"/>
  <c r="K77" i="4"/>
  <c r="J77" i="4"/>
  <c r="R76" i="4"/>
  <c r="O76" i="4"/>
  <c r="N76" i="4"/>
  <c r="M76" i="4"/>
  <c r="L76" i="4"/>
  <c r="K76" i="4"/>
  <c r="J76" i="4"/>
  <c r="R75" i="4"/>
  <c r="O75" i="4"/>
  <c r="N75" i="4"/>
  <c r="M75" i="4"/>
  <c r="L75" i="4"/>
  <c r="K75" i="4"/>
  <c r="J75" i="4"/>
  <c r="R74" i="4"/>
  <c r="O74" i="4"/>
  <c r="N74" i="4"/>
  <c r="M74" i="4"/>
  <c r="L74" i="4"/>
  <c r="K74" i="4"/>
  <c r="J74" i="4"/>
  <c r="R73" i="4"/>
  <c r="O73" i="4"/>
  <c r="N73" i="4"/>
  <c r="M73" i="4"/>
  <c r="L73" i="4"/>
  <c r="K73" i="4"/>
  <c r="J73" i="4"/>
  <c r="R72" i="4"/>
  <c r="O72" i="4"/>
  <c r="N72" i="4"/>
  <c r="M72" i="4"/>
  <c r="L72" i="4"/>
  <c r="K72" i="4"/>
  <c r="J72" i="4"/>
  <c r="R71" i="4"/>
  <c r="O71" i="4"/>
  <c r="N71" i="4"/>
  <c r="M71" i="4"/>
  <c r="L71" i="4"/>
  <c r="K71" i="4"/>
  <c r="J71" i="4"/>
  <c r="R70" i="4"/>
  <c r="O70" i="4"/>
  <c r="N70" i="4"/>
  <c r="M70" i="4"/>
  <c r="L70" i="4"/>
  <c r="K70" i="4"/>
  <c r="J70" i="4"/>
  <c r="R69" i="4"/>
  <c r="O69" i="4"/>
  <c r="N69" i="4"/>
  <c r="M69" i="4"/>
  <c r="L69" i="4"/>
  <c r="K69" i="4"/>
  <c r="J69" i="4"/>
  <c r="R68" i="4"/>
  <c r="O68" i="4"/>
  <c r="N68" i="4"/>
  <c r="M68" i="4"/>
  <c r="L68" i="4"/>
  <c r="K68" i="4"/>
  <c r="J68" i="4"/>
  <c r="R67" i="4"/>
  <c r="O67" i="4"/>
  <c r="N67" i="4"/>
  <c r="M67" i="4"/>
  <c r="L67" i="4"/>
  <c r="K67" i="4"/>
  <c r="J67" i="4"/>
  <c r="R66" i="4"/>
  <c r="O66" i="4"/>
  <c r="N66" i="4"/>
  <c r="M66" i="4"/>
  <c r="L66" i="4"/>
  <c r="K66" i="4"/>
  <c r="J66" i="4"/>
  <c r="R65" i="4"/>
  <c r="O65" i="4"/>
  <c r="N65" i="4"/>
  <c r="M65" i="4"/>
  <c r="L65" i="4"/>
  <c r="K65" i="4"/>
  <c r="J65" i="4"/>
  <c r="R64" i="4"/>
  <c r="O64" i="4"/>
  <c r="N64" i="4"/>
  <c r="M64" i="4"/>
  <c r="L64" i="4"/>
  <c r="K64" i="4"/>
  <c r="J64" i="4"/>
  <c r="R63" i="4"/>
  <c r="O63" i="4"/>
  <c r="N63" i="4"/>
  <c r="M63" i="4"/>
  <c r="L63" i="4"/>
  <c r="K63" i="4"/>
  <c r="J63" i="4"/>
  <c r="R62" i="4"/>
  <c r="O62" i="4"/>
  <c r="N62" i="4"/>
  <c r="M62" i="4"/>
  <c r="L62" i="4"/>
  <c r="K62" i="4"/>
  <c r="J62" i="4"/>
  <c r="R61" i="4"/>
  <c r="O61" i="4"/>
  <c r="N61" i="4"/>
  <c r="M61" i="4"/>
  <c r="L61" i="4"/>
  <c r="K61" i="4"/>
  <c r="J61" i="4"/>
  <c r="R60" i="4"/>
  <c r="O60" i="4"/>
  <c r="N60" i="4"/>
  <c r="M60" i="4"/>
  <c r="L60" i="4"/>
  <c r="K60" i="4"/>
  <c r="J60" i="4"/>
  <c r="R59" i="4"/>
  <c r="O59" i="4"/>
  <c r="N59" i="4"/>
  <c r="M59" i="4"/>
  <c r="L59" i="4"/>
  <c r="K59" i="4"/>
  <c r="J59" i="4"/>
  <c r="R58" i="4"/>
  <c r="O58" i="4"/>
  <c r="N58" i="4"/>
  <c r="M58" i="4"/>
  <c r="L58" i="4"/>
  <c r="K58" i="4"/>
  <c r="J58" i="4"/>
  <c r="R57" i="4"/>
  <c r="O57" i="4"/>
  <c r="N57" i="4"/>
  <c r="M57" i="4"/>
  <c r="L57" i="4"/>
  <c r="K57" i="4"/>
  <c r="J57" i="4"/>
  <c r="R56" i="4"/>
  <c r="O56" i="4"/>
  <c r="N56" i="4"/>
  <c r="M56" i="4"/>
  <c r="L56" i="4"/>
  <c r="K56" i="4"/>
  <c r="J56" i="4"/>
  <c r="R55" i="4"/>
  <c r="O55" i="4"/>
  <c r="N55" i="4"/>
  <c r="M55" i="4"/>
  <c r="L55" i="4"/>
  <c r="K55" i="4"/>
  <c r="J55" i="4"/>
  <c r="R54" i="4"/>
  <c r="O54" i="4"/>
  <c r="N54" i="4"/>
  <c r="M54" i="4"/>
  <c r="L54" i="4"/>
  <c r="K54" i="4"/>
  <c r="J54" i="4"/>
  <c r="R53" i="4"/>
  <c r="O53" i="4"/>
  <c r="N53" i="4"/>
  <c r="M53" i="4"/>
  <c r="L53" i="4"/>
  <c r="K53" i="4"/>
  <c r="J53" i="4"/>
  <c r="R52" i="4"/>
  <c r="O52" i="4"/>
  <c r="N52" i="4"/>
  <c r="M52" i="4"/>
  <c r="L52" i="4"/>
  <c r="K52" i="4"/>
  <c r="J52" i="4"/>
  <c r="R51" i="4"/>
  <c r="O51" i="4"/>
  <c r="N51" i="4"/>
  <c r="M51" i="4"/>
  <c r="L51" i="4"/>
  <c r="K51" i="4"/>
  <c r="J51" i="4"/>
  <c r="R50" i="4"/>
  <c r="O50" i="4"/>
  <c r="N50" i="4"/>
  <c r="M50" i="4"/>
  <c r="L50" i="4"/>
  <c r="K50" i="4"/>
  <c r="J50" i="4"/>
  <c r="R49" i="4"/>
  <c r="O49" i="4"/>
  <c r="N49" i="4"/>
  <c r="M49" i="4"/>
  <c r="L49" i="4"/>
  <c r="K49" i="4"/>
  <c r="J49" i="4"/>
  <c r="R48" i="4"/>
  <c r="O48" i="4"/>
  <c r="N48" i="4"/>
  <c r="M48" i="4"/>
  <c r="L48" i="4"/>
  <c r="K48" i="4"/>
  <c r="J48" i="4"/>
  <c r="R47" i="4"/>
  <c r="O47" i="4"/>
  <c r="N47" i="4"/>
  <c r="M47" i="4"/>
  <c r="L47" i="4"/>
  <c r="K47" i="4"/>
  <c r="J47" i="4"/>
  <c r="R46" i="4"/>
  <c r="O46" i="4"/>
  <c r="N46" i="4"/>
  <c r="M46" i="4"/>
  <c r="L46" i="4"/>
  <c r="K46" i="4"/>
  <c r="J46" i="4"/>
  <c r="R45" i="4"/>
  <c r="O45" i="4"/>
  <c r="N45" i="4"/>
  <c r="M45" i="4"/>
  <c r="L45" i="4"/>
  <c r="K45" i="4"/>
  <c r="J45" i="4"/>
  <c r="R44" i="4"/>
  <c r="O44" i="4"/>
  <c r="N44" i="4"/>
  <c r="M44" i="4"/>
  <c r="L44" i="4"/>
  <c r="K44" i="4"/>
  <c r="J44" i="4"/>
  <c r="R43" i="4"/>
  <c r="O43" i="4"/>
  <c r="N43" i="4"/>
  <c r="M43" i="4"/>
  <c r="L43" i="4"/>
  <c r="K43" i="4"/>
  <c r="J43" i="4"/>
  <c r="R42" i="4"/>
  <c r="O42" i="4"/>
  <c r="N42" i="4"/>
  <c r="M42" i="4"/>
  <c r="L42" i="4"/>
  <c r="K42" i="4"/>
  <c r="J42" i="4"/>
  <c r="R41" i="4"/>
  <c r="O41" i="4"/>
  <c r="N41" i="4"/>
  <c r="M41" i="4"/>
  <c r="L41" i="4"/>
  <c r="K41" i="4"/>
  <c r="J41" i="4"/>
  <c r="R40" i="4"/>
  <c r="O40" i="4"/>
  <c r="N40" i="4"/>
  <c r="M40" i="4"/>
  <c r="L40" i="4"/>
  <c r="K40" i="4"/>
  <c r="J40" i="4"/>
  <c r="R39" i="4"/>
  <c r="O39" i="4"/>
  <c r="N39" i="4"/>
  <c r="M39" i="4"/>
  <c r="L39" i="4"/>
  <c r="K39" i="4"/>
  <c r="J39" i="4"/>
  <c r="R38" i="4"/>
  <c r="O38" i="4"/>
  <c r="N38" i="4"/>
  <c r="M38" i="4"/>
  <c r="L38" i="4"/>
  <c r="K38" i="4"/>
  <c r="J38" i="4"/>
  <c r="R37" i="4"/>
  <c r="O37" i="4"/>
  <c r="N37" i="4"/>
  <c r="M37" i="4"/>
  <c r="L37" i="4"/>
  <c r="K37" i="4"/>
  <c r="J37" i="4"/>
  <c r="R36" i="4"/>
  <c r="O36" i="4"/>
  <c r="N36" i="4"/>
  <c r="M36" i="4"/>
  <c r="L36" i="4"/>
  <c r="K36" i="4"/>
  <c r="J36" i="4"/>
  <c r="R35" i="4"/>
  <c r="O35" i="4"/>
  <c r="N35" i="4"/>
  <c r="M35" i="4"/>
  <c r="L35" i="4"/>
  <c r="K35" i="4"/>
  <c r="J35" i="4"/>
  <c r="R34" i="4"/>
  <c r="O34" i="4"/>
  <c r="N34" i="4"/>
  <c r="M34" i="4"/>
  <c r="L34" i="4"/>
  <c r="K34" i="4"/>
  <c r="J34" i="4"/>
  <c r="R33" i="4"/>
  <c r="O33" i="4"/>
  <c r="N33" i="4"/>
  <c r="M33" i="4"/>
  <c r="L33" i="4"/>
  <c r="K33" i="4"/>
  <c r="J33" i="4"/>
  <c r="R32" i="4"/>
  <c r="O32" i="4"/>
  <c r="N32" i="4"/>
  <c r="M32" i="4"/>
  <c r="L32" i="4"/>
  <c r="K32" i="4"/>
  <c r="J32" i="4"/>
  <c r="R31" i="4"/>
  <c r="O31" i="4"/>
  <c r="N31" i="4"/>
  <c r="M31" i="4"/>
  <c r="L31" i="4"/>
  <c r="K31" i="4"/>
  <c r="J31" i="4"/>
  <c r="R30" i="4"/>
  <c r="O30" i="4"/>
  <c r="N30" i="4"/>
  <c r="M30" i="4"/>
  <c r="L30" i="4"/>
  <c r="K30" i="4"/>
  <c r="J30" i="4"/>
  <c r="R29" i="4"/>
  <c r="O29" i="4"/>
  <c r="N29" i="4"/>
  <c r="M29" i="4"/>
  <c r="L29" i="4"/>
  <c r="K29" i="4"/>
  <c r="J29" i="4"/>
  <c r="R28" i="4"/>
  <c r="O28" i="4"/>
  <c r="N28" i="4"/>
  <c r="M28" i="4"/>
  <c r="L28" i="4"/>
  <c r="K28" i="4"/>
  <c r="J28" i="4"/>
  <c r="R27" i="4"/>
  <c r="O27" i="4"/>
  <c r="N27" i="4"/>
  <c r="M27" i="4"/>
  <c r="L27" i="4"/>
  <c r="K27" i="4"/>
  <c r="J27" i="4"/>
  <c r="R26" i="4"/>
  <c r="O26" i="4"/>
  <c r="N26" i="4"/>
  <c r="M26" i="4"/>
  <c r="L26" i="4"/>
  <c r="K26" i="4"/>
  <c r="J26" i="4"/>
  <c r="R25" i="4"/>
  <c r="O25" i="4"/>
  <c r="N25" i="4"/>
  <c r="M25" i="4"/>
  <c r="L25" i="4"/>
  <c r="K25" i="4"/>
  <c r="J25" i="4"/>
  <c r="R24" i="4"/>
  <c r="O24" i="4"/>
  <c r="N24" i="4"/>
  <c r="M24" i="4"/>
  <c r="L24" i="4"/>
  <c r="K24" i="4"/>
  <c r="J24" i="4"/>
  <c r="R23" i="4"/>
  <c r="O23" i="4"/>
  <c r="N23" i="4"/>
  <c r="M23" i="4"/>
  <c r="L23" i="4"/>
  <c r="K23" i="4"/>
  <c r="J23" i="4"/>
  <c r="R22" i="4"/>
  <c r="O22" i="4"/>
  <c r="N22" i="4"/>
  <c r="M22" i="4"/>
  <c r="L22" i="4"/>
  <c r="K22" i="4"/>
  <c r="J22" i="4"/>
  <c r="R21" i="4"/>
  <c r="O21" i="4"/>
  <c r="N21" i="4"/>
  <c r="M21" i="4"/>
  <c r="L21" i="4"/>
  <c r="K21" i="4"/>
  <c r="J21" i="4"/>
  <c r="R20" i="4"/>
  <c r="O20" i="4"/>
  <c r="N20" i="4"/>
  <c r="M20" i="4"/>
  <c r="L20" i="4"/>
  <c r="K20" i="4"/>
  <c r="J20" i="4"/>
  <c r="T19" i="4"/>
  <c r="M19" i="4" s="1"/>
  <c r="S19" i="4"/>
  <c r="K19" i="4" s="1"/>
  <c r="R19" i="4"/>
  <c r="O19" i="4"/>
  <c r="N19" i="4"/>
  <c r="L19" i="4"/>
  <c r="J19" i="4"/>
  <c r="T18" i="4"/>
  <c r="M18" i="4" s="1"/>
  <c r="S18" i="4"/>
  <c r="L18" i="4" s="1"/>
  <c r="R18" i="4"/>
  <c r="O18" i="4"/>
  <c r="N18" i="4"/>
  <c r="J18" i="4"/>
  <c r="T17" i="4"/>
  <c r="M17" i="4" s="1"/>
  <c r="S17" i="4"/>
  <c r="K17" i="4" s="1"/>
  <c r="R17" i="4"/>
  <c r="O17" i="4"/>
  <c r="N17" i="4"/>
  <c r="L17" i="4"/>
  <c r="J17" i="4"/>
  <c r="T16" i="4"/>
  <c r="M16" i="4" s="1"/>
  <c r="S16" i="4"/>
  <c r="L16" i="4" s="1"/>
  <c r="R16" i="4"/>
  <c r="O16" i="4"/>
  <c r="J16" i="4"/>
  <c r="T15" i="4"/>
  <c r="M15" i="4" s="1"/>
  <c r="S15" i="4"/>
  <c r="K15" i="4" s="1"/>
  <c r="R15" i="4"/>
  <c r="O15" i="4"/>
  <c r="N15" i="4"/>
  <c r="L15" i="4"/>
  <c r="J15" i="4"/>
  <c r="T14" i="4"/>
  <c r="M14" i="4" s="1"/>
  <c r="S14" i="4"/>
  <c r="L14" i="4" s="1"/>
  <c r="R14" i="4"/>
  <c r="O14" i="4"/>
  <c r="N14" i="4"/>
  <c r="J14" i="4"/>
  <c r="T13" i="4"/>
  <c r="M13" i="4" s="1"/>
  <c r="S13" i="4"/>
  <c r="K13" i="4" s="1"/>
  <c r="R13" i="4"/>
  <c r="O13" i="4"/>
  <c r="L13" i="4"/>
  <c r="J13" i="4"/>
  <c r="T12" i="4"/>
  <c r="M12" i="4" s="1"/>
  <c r="S12" i="4"/>
  <c r="L12" i="4" s="1"/>
  <c r="R12" i="4"/>
  <c r="O12" i="4"/>
  <c r="N12" i="4"/>
  <c r="J12" i="4"/>
  <c r="T11" i="4"/>
  <c r="M11" i="4" s="1"/>
  <c r="S11" i="4"/>
  <c r="K11" i="4" s="1"/>
  <c r="R11" i="4"/>
  <c r="O11" i="4"/>
  <c r="L11" i="4"/>
  <c r="J11" i="4"/>
  <c r="T10" i="4"/>
  <c r="M10" i="4" s="1"/>
  <c r="S10" i="4"/>
  <c r="L10" i="4" s="1"/>
  <c r="R10" i="4"/>
  <c r="O10" i="4"/>
  <c r="J10" i="4"/>
  <c r="T9" i="4"/>
  <c r="M9" i="4" s="1"/>
  <c r="S9" i="4"/>
  <c r="K9" i="4" s="1"/>
  <c r="R9" i="4"/>
  <c r="O9" i="4"/>
  <c r="J9" i="4"/>
  <c r="T8" i="4"/>
  <c r="N8" i="4" s="1"/>
  <c r="S8" i="4"/>
  <c r="L8" i="4" s="1"/>
  <c r="R8" i="4"/>
  <c r="O8" i="4"/>
  <c r="M8" i="4"/>
  <c r="J8" i="4"/>
  <c r="T7" i="4"/>
  <c r="M7" i="4" s="1"/>
  <c r="S7" i="4"/>
  <c r="K7" i="4" s="1"/>
  <c r="R7" i="4"/>
  <c r="O7" i="4"/>
  <c r="L7" i="4"/>
  <c r="J7" i="4"/>
  <c r="T6" i="4"/>
  <c r="S6" i="4"/>
  <c r="L6" i="4" s="1"/>
  <c r="R6" i="4"/>
  <c r="O6" i="4"/>
  <c r="N6" i="4"/>
  <c r="M6" i="4"/>
  <c r="J6" i="4"/>
  <c r="T5" i="4"/>
  <c r="M5" i="4" s="1"/>
  <c r="S5" i="4"/>
  <c r="K5" i="4" s="1"/>
  <c r="R5" i="4"/>
  <c r="O5" i="4"/>
  <c r="N5" i="4"/>
  <c r="L5" i="4"/>
  <c r="J5" i="4"/>
  <c r="N13" i="4" l="1"/>
  <c r="N7" i="4"/>
  <c r="N9" i="4"/>
  <c r="N10" i="4"/>
  <c r="N16" i="4"/>
  <c r="N11" i="4"/>
  <c r="K10" i="4"/>
  <c r="K12" i="4"/>
  <c r="K14" i="4"/>
  <c r="K16" i="4"/>
  <c r="K18" i="4"/>
  <c r="L9" i="4"/>
  <c r="K6" i="4"/>
  <c r="K8" i="4"/>
</calcChain>
</file>

<file path=xl/sharedStrings.xml><?xml version="1.0" encoding="utf-8"?>
<sst xmlns="http://schemas.openxmlformats.org/spreadsheetml/2006/main" count="427" uniqueCount="68">
  <si>
    <t>Sugestão de local</t>
  </si>
  <si>
    <t>Turno</t>
  </si>
  <si>
    <t>Início</t>
  </si>
  <si>
    <t>Fim</t>
  </si>
  <si>
    <t>Dias da Semana</t>
  </si>
  <si>
    <t>Segunda</t>
  </si>
  <si>
    <t>Terça</t>
  </si>
  <si>
    <t>Quarta</t>
  </si>
  <si>
    <t>Quinta</t>
  </si>
  <si>
    <t>Sexta</t>
  </si>
  <si>
    <t>Sábado</t>
  </si>
  <si>
    <t>INTERVALO</t>
  </si>
  <si>
    <t>MANHÃ</t>
  </si>
  <si>
    <t>TARDE</t>
  </si>
  <si>
    <t>NOITE</t>
  </si>
  <si>
    <t>Título</t>
  </si>
  <si>
    <t>Hora inicio</t>
  </si>
  <si>
    <t>Minuto inicio</t>
  </si>
  <si>
    <t>Hora final</t>
  </si>
  <si>
    <t>Minuto final</t>
  </si>
  <si>
    <t>dia de inicio</t>
  </si>
  <si>
    <t>Mês</t>
  </si>
  <si>
    <t>Ano</t>
  </si>
  <si>
    <t>Segunda-feira</t>
  </si>
  <si>
    <t>Terça-feira</t>
  </si>
  <si>
    <t>Quarta-feira</t>
  </si>
  <si>
    <t>Quinta-feira</t>
  </si>
  <si>
    <t>Sexta-feira</t>
  </si>
  <si>
    <t>Sala</t>
  </si>
  <si>
    <t>Alvaro Hypólito</t>
  </si>
  <si>
    <t>Licenciaturas</t>
  </si>
  <si>
    <t>T1</t>
  </si>
  <si>
    <t>EBOPP</t>
  </si>
  <si>
    <t>Maria de Fátima Cóssio</t>
  </si>
  <si>
    <t>Michele Silveira Azevedo</t>
  </si>
  <si>
    <t>T2</t>
  </si>
  <si>
    <t>T3</t>
  </si>
  <si>
    <t>T4</t>
  </si>
  <si>
    <t>T5</t>
  </si>
  <si>
    <t>Valdelaine da Rosa Mendes</t>
  </si>
  <si>
    <t>T6</t>
  </si>
  <si>
    <t>T7</t>
  </si>
  <si>
    <t>T8</t>
  </si>
  <si>
    <t>Teoria e Prática Pedagógica</t>
  </si>
  <si>
    <t>Maria Manuela Alves Garcia</t>
  </si>
  <si>
    <t>Caroline Terra</t>
  </si>
  <si>
    <t>Verno Kruger</t>
  </si>
  <si>
    <t>ICH, FAURB, SALIS, ANGLO</t>
  </si>
  <si>
    <t>Denise Dalpiaz</t>
  </si>
  <si>
    <t>Vania Grim Thies</t>
  </si>
  <si>
    <t>Pós-Estágio</t>
  </si>
  <si>
    <t>Georgina Helena Lima Nunes</t>
  </si>
  <si>
    <t>Geografia</t>
  </si>
  <si>
    <t>Estágio em Ciências Sociais I</t>
  </si>
  <si>
    <t>Ciências Sociais</t>
  </si>
  <si>
    <t>Estágio em Ciências Sociais III</t>
  </si>
  <si>
    <t>SALIS SALA 206</t>
  </si>
  <si>
    <t>SALIS SALA 102</t>
  </si>
  <si>
    <t>SALIS SALA 201</t>
  </si>
  <si>
    <t>SALIS SALA 205</t>
  </si>
  <si>
    <t>ANGLO SALA 111</t>
  </si>
  <si>
    <t>ANGLO SALA 112</t>
  </si>
  <si>
    <t>ANGLO SALA 251</t>
  </si>
  <si>
    <t>ANGLO SALA 246</t>
  </si>
  <si>
    <t>AGUARDANDO</t>
  </si>
  <si>
    <t>SALIS SALA 106</t>
  </si>
  <si>
    <t>SALIS SALA 203</t>
  </si>
  <si>
    <t>FAURB SALA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</si>
</sst>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Verdana"/>
      <family val="2"/>
    </font>
    <font>
      <b/>
      <sz val="9"/>
      <color rgb="FF6666FF"/>
      <name val="Verdana"/>
      <family val="2"/>
    </font>
    <font>
      <b/>
      <sz val="9"/>
      <color theme="3" tint="-0.249977111117893"/>
      <name val="Verdana"/>
      <family val="2"/>
    </font>
    <font>
      <b/>
      <sz val="9"/>
      <color rgb="FFFF0000"/>
      <name val="Verdana"/>
      <family val="2"/>
    </font>
    <font>
      <b/>
      <sz val="9"/>
      <color theme="5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>
      <alignment horizontal="center"/>
    </xf>
    <xf numFmtId="20" fontId="0" fillId="2" borderId="21" xfId="0" applyNumberFormat="1" applyFill="1" applyBorder="1"/>
    <xf numFmtId="0" fontId="0" fillId="2" borderId="21" xfId="0" applyFill="1" applyBorder="1"/>
    <xf numFmtId="0" fontId="0" fillId="2" borderId="22" xfId="0" applyFill="1" applyBorder="1"/>
    <xf numFmtId="0" fontId="9" fillId="2" borderId="15" xfId="0" applyFont="1" applyFill="1" applyBorder="1"/>
    <xf numFmtId="0" fontId="9" fillId="2" borderId="15" xfId="0" applyFont="1" applyFill="1" applyBorder="1" applyAlignment="1">
      <alignment horizontal="center"/>
    </xf>
    <xf numFmtId="0" fontId="0" fillId="3" borderId="0" xfId="0" applyFill="1"/>
    <xf numFmtId="20" fontId="0" fillId="3" borderId="0" xfId="0" applyNumberFormat="1" applyFill="1"/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0" fillId="2" borderId="0" xfId="0" applyFill="1" applyBorder="1" applyProtection="1"/>
    <xf numFmtId="0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2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20" fontId="3" fillId="0" borderId="5" xfId="0" applyNumberFormat="1" applyFont="1" applyBorder="1" applyAlignment="1" applyProtection="1">
      <alignment horizontal="center" vertical="center"/>
      <protection locked="0"/>
    </xf>
    <xf numFmtId="2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20" fontId="3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J112"/>
  <sheetViews>
    <sheetView tabSelected="1" topLeftCell="A77" zoomScale="85" zoomScaleNormal="85" workbookViewId="0">
      <selection activeCell="I101" sqref="I101"/>
    </sheetView>
  </sheetViews>
  <sheetFormatPr defaultColWidth="9.109375" defaultRowHeight="14.4" x14ac:dyDescent="0.3"/>
  <cols>
    <col min="1" max="3" width="9.109375" style="24"/>
    <col min="4" max="4" width="24.6640625" style="24" customWidth="1"/>
    <col min="5" max="5" width="20.88671875" style="24" customWidth="1"/>
    <col min="6" max="6" width="22.5546875" style="24" customWidth="1"/>
    <col min="7" max="9" width="20.88671875" style="24" customWidth="1"/>
    <col min="10" max="16384" width="9.109375" style="24"/>
  </cols>
  <sheetData>
    <row r="1" spans="1:10" s="19" customFormat="1" ht="15" thickBot="1" x14ac:dyDescent="0.35">
      <c r="A1" s="57" t="s">
        <v>0</v>
      </c>
      <c r="B1" s="58"/>
      <c r="C1" s="59"/>
      <c r="D1" s="60"/>
      <c r="E1" s="60"/>
      <c r="F1" s="60"/>
      <c r="G1" s="60"/>
      <c r="H1" s="60"/>
      <c r="I1" s="60"/>
    </row>
    <row r="2" spans="1:10" s="19" customFormat="1" ht="15" hidden="1" thickBot="1" x14ac:dyDescent="0.35">
      <c r="A2" s="32"/>
      <c r="B2" s="32"/>
      <c r="C2" s="32"/>
      <c r="D2" s="33">
        <v>5</v>
      </c>
      <c r="E2" s="34">
        <v>6</v>
      </c>
      <c r="F2" s="34">
        <v>7</v>
      </c>
      <c r="G2" s="34">
        <v>8</v>
      </c>
      <c r="H2" s="34">
        <v>9</v>
      </c>
      <c r="I2" s="35">
        <v>10</v>
      </c>
    </row>
    <row r="3" spans="1:10" s="19" customFormat="1" ht="15" thickBot="1" x14ac:dyDescent="0.35">
      <c r="A3" s="61" t="s">
        <v>1</v>
      </c>
      <c r="B3" s="61" t="s">
        <v>2</v>
      </c>
      <c r="C3" s="61" t="s">
        <v>3</v>
      </c>
      <c r="D3" s="57" t="s">
        <v>4</v>
      </c>
      <c r="E3" s="60"/>
      <c r="F3" s="60"/>
      <c r="G3" s="60"/>
      <c r="H3" s="60"/>
      <c r="I3" s="60"/>
    </row>
    <row r="4" spans="1:10" s="19" customFormat="1" ht="15" thickBot="1" x14ac:dyDescent="0.35">
      <c r="A4" s="62"/>
      <c r="B4" s="62"/>
      <c r="C4" s="62"/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36" t="s">
        <v>10</v>
      </c>
    </row>
    <row r="5" spans="1:10" s="19" customFormat="1" x14ac:dyDescent="0.3">
      <c r="A5" s="42" t="s">
        <v>12</v>
      </c>
      <c r="B5" s="49">
        <v>0.33333333333333331</v>
      </c>
      <c r="C5" s="49">
        <v>0.36805555555555558</v>
      </c>
      <c r="D5" s="21">
        <v>350233</v>
      </c>
      <c r="E5" s="21"/>
      <c r="F5" s="21"/>
      <c r="G5" s="21"/>
      <c r="H5" s="21"/>
      <c r="I5" s="37"/>
    </row>
    <row r="6" spans="1:10" s="19" customFormat="1" x14ac:dyDescent="0.3">
      <c r="A6" s="43"/>
      <c r="B6" s="47"/>
      <c r="C6" s="47"/>
      <c r="D6" s="22" t="s">
        <v>32</v>
      </c>
      <c r="E6" s="22"/>
      <c r="F6" s="22"/>
      <c r="G6" s="22"/>
      <c r="H6" s="22"/>
      <c r="I6" s="38"/>
    </row>
    <row r="7" spans="1:10" s="19" customFormat="1" x14ac:dyDescent="0.3">
      <c r="A7" s="43"/>
      <c r="B7" s="47"/>
      <c r="C7" s="47"/>
      <c r="D7" s="22" t="s">
        <v>31</v>
      </c>
      <c r="E7" s="22"/>
      <c r="F7" s="22"/>
      <c r="G7" s="22"/>
      <c r="H7" s="22"/>
      <c r="I7" s="38"/>
    </row>
    <row r="8" spans="1:10" s="19" customFormat="1" x14ac:dyDescent="0.3">
      <c r="A8" s="43"/>
      <c r="B8" s="47"/>
      <c r="C8" s="47"/>
      <c r="D8" s="40" t="s">
        <v>57</v>
      </c>
      <c r="E8" s="22"/>
      <c r="F8" s="22"/>
      <c r="G8" s="22"/>
      <c r="H8" s="22"/>
      <c r="I8" s="38"/>
      <c r="J8" s="25"/>
    </row>
    <row r="9" spans="1:10" s="19" customFormat="1" x14ac:dyDescent="0.3">
      <c r="A9" s="43"/>
      <c r="B9" s="47"/>
      <c r="C9" s="47"/>
      <c r="D9" s="22" t="s">
        <v>29</v>
      </c>
      <c r="E9" s="22"/>
      <c r="F9" s="22"/>
      <c r="G9" s="22"/>
      <c r="H9" s="22"/>
      <c r="I9" s="38"/>
    </row>
    <row r="10" spans="1:10" s="19" customFormat="1" x14ac:dyDescent="0.3">
      <c r="A10" s="43"/>
      <c r="B10" s="47"/>
      <c r="C10" s="47"/>
      <c r="D10" s="22" t="s">
        <v>30</v>
      </c>
      <c r="E10" s="22"/>
      <c r="F10" s="22"/>
      <c r="G10" s="22"/>
      <c r="H10" s="22"/>
      <c r="I10" s="38"/>
    </row>
    <row r="11" spans="1:10" s="19" customFormat="1" ht="15" thickBot="1" x14ac:dyDescent="0.35">
      <c r="A11" s="43"/>
      <c r="B11" s="48"/>
      <c r="C11" s="55"/>
      <c r="D11" s="23">
        <v>50</v>
      </c>
      <c r="E11" s="23"/>
      <c r="F11" s="23"/>
      <c r="G11" s="23"/>
      <c r="H11" s="23"/>
      <c r="I11" s="39"/>
    </row>
    <row r="12" spans="1:10" s="19" customFormat="1" x14ac:dyDescent="0.3">
      <c r="A12" s="43"/>
      <c r="B12" s="49">
        <v>0.36805555555555558</v>
      </c>
      <c r="C12" s="49">
        <v>0.40277777777777773</v>
      </c>
      <c r="D12" s="21">
        <v>350233</v>
      </c>
      <c r="E12" s="21"/>
      <c r="F12" s="21"/>
      <c r="G12" s="21"/>
      <c r="H12" s="21"/>
      <c r="I12" s="37"/>
    </row>
    <row r="13" spans="1:10" s="19" customFormat="1" x14ac:dyDescent="0.3">
      <c r="A13" s="43"/>
      <c r="B13" s="47"/>
      <c r="C13" s="47"/>
      <c r="D13" s="22" t="s">
        <v>32</v>
      </c>
      <c r="E13" s="22"/>
      <c r="F13" s="22"/>
      <c r="G13" s="22"/>
      <c r="H13" s="22"/>
      <c r="I13" s="38"/>
    </row>
    <row r="14" spans="1:10" s="19" customFormat="1" x14ac:dyDescent="0.3">
      <c r="A14" s="43"/>
      <c r="B14" s="47"/>
      <c r="C14" s="47"/>
      <c r="D14" s="22" t="s">
        <v>31</v>
      </c>
      <c r="E14" s="22"/>
      <c r="F14" s="22"/>
      <c r="G14" s="22"/>
      <c r="H14" s="22"/>
      <c r="I14" s="38"/>
    </row>
    <row r="15" spans="1:10" s="19" customFormat="1" x14ac:dyDescent="0.3">
      <c r="A15" s="43"/>
      <c r="B15" s="47"/>
      <c r="C15" s="47"/>
      <c r="D15" s="40" t="s">
        <v>57</v>
      </c>
      <c r="E15" s="22"/>
      <c r="F15" s="22"/>
      <c r="G15" s="22"/>
      <c r="H15" s="22"/>
      <c r="I15" s="38"/>
    </row>
    <row r="16" spans="1:10" s="19" customFormat="1" x14ac:dyDescent="0.3">
      <c r="A16" s="43"/>
      <c r="B16" s="47"/>
      <c r="C16" s="47"/>
      <c r="D16" s="22" t="s">
        <v>29</v>
      </c>
      <c r="E16" s="22"/>
      <c r="F16" s="22"/>
      <c r="G16" s="22"/>
      <c r="H16" s="22"/>
      <c r="I16" s="38"/>
    </row>
    <row r="17" spans="1:9" s="19" customFormat="1" x14ac:dyDescent="0.3">
      <c r="A17" s="43"/>
      <c r="B17" s="47"/>
      <c r="C17" s="47"/>
      <c r="D17" s="22" t="s">
        <v>30</v>
      </c>
      <c r="E17" s="22"/>
      <c r="F17" s="22"/>
      <c r="G17" s="22"/>
      <c r="H17" s="22"/>
      <c r="I17" s="38"/>
    </row>
    <row r="18" spans="1:9" s="19" customFormat="1" ht="15" thickBot="1" x14ac:dyDescent="0.35">
      <c r="A18" s="43"/>
      <c r="B18" s="55"/>
      <c r="C18" s="48"/>
      <c r="D18" s="23">
        <v>50</v>
      </c>
      <c r="E18" s="23"/>
      <c r="F18" s="23"/>
      <c r="G18" s="23"/>
      <c r="H18" s="23"/>
      <c r="I18" s="39"/>
    </row>
    <row r="19" spans="1:9" s="19" customFormat="1" ht="15" thickBot="1" x14ac:dyDescent="0.35">
      <c r="A19" s="43"/>
      <c r="B19" s="53" t="s">
        <v>11</v>
      </c>
      <c r="C19" s="54"/>
      <c r="D19" s="54"/>
      <c r="E19" s="54"/>
      <c r="F19" s="54"/>
      <c r="G19" s="54"/>
      <c r="H19" s="54"/>
      <c r="I19" s="54"/>
    </row>
    <row r="20" spans="1:9" s="19" customFormat="1" x14ac:dyDescent="0.3">
      <c r="A20" s="43"/>
      <c r="B20" s="49">
        <v>0.41666666666666669</v>
      </c>
      <c r="C20" s="49">
        <v>0.4513888888888889</v>
      </c>
      <c r="D20" s="21">
        <v>350233</v>
      </c>
      <c r="E20" s="21"/>
      <c r="F20" s="21"/>
      <c r="G20" s="21"/>
      <c r="H20" s="21"/>
      <c r="I20" s="37"/>
    </row>
    <row r="21" spans="1:9" s="19" customFormat="1" x14ac:dyDescent="0.3">
      <c r="A21" s="43"/>
      <c r="B21" s="47"/>
      <c r="C21" s="47"/>
      <c r="D21" s="22" t="s">
        <v>32</v>
      </c>
      <c r="E21" s="22"/>
      <c r="F21" s="22"/>
      <c r="G21" s="22"/>
      <c r="H21" s="22"/>
      <c r="I21" s="38"/>
    </row>
    <row r="22" spans="1:9" s="19" customFormat="1" x14ac:dyDescent="0.3">
      <c r="A22" s="43"/>
      <c r="B22" s="47"/>
      <c r="C22" s="47"/>
      <c r="D22" s="22" t="s">
        <v>31</v>
      </c>
      <c r="E22" s="22"/>
      <c r="F22" s="22"/>
      <c r="G22" s="22"/>
      <c r="H22" s="22"/>
      <c r="I22" s="38"/>
    </row>
    <row r="23" spans="1:9" s="19" customFormat="1" x14ac:dyDescent="0.3">
      <c r="A23" s="43"/>
      <c r="B23" s="47"/>
      <c r="C23" s="47"/>
      <c r="D23" s="40" t="s">
        <v>57</v>
      </c>
      <c r="E23" s="22"/>
      <c r="F23" s="22"/>
      <c r="G23" s="22"/>
      <c r="H23" s="22"/>
      <c r="I23" s="38"/>
    </row>
    <row r="24" spans="1:9" s="19" customFormat="1" x14ac:dyDescent="0.3">
      <c r="A24" s="43"/>
      <c r="B24" s="47"/>
      <c r="C24" s="47"/>
      <c r="D24" s="22" t="s">
        <v>29</v>
      </c>
      <c r="E24" s="22"/>
      <c r="F24" s="22"/>
      <c r="G24" s="22"/>
      <c r="H24" s="22"/>
      <c r="I24" s="38"/>
    </row>
    <row r="25" spans="1:9" s="19" customFormat="1" x14ac:dyDescent="0.3">
      <c r="A25" s="43"/>
      <c r="B25" s="47"/>
      <c r="C25" s="47"/>
      <c r="D25" s="22" t="s">
        <v>30</v>
      </c>
      <c r="E25" s="22"/>
      <c r="F25" s="22"/>
      <c r="G25" s="22"/>
      <c r="H25" s="22"/>
      <c r="I25" s="38"/>
    </row>
    <row r="26" spans="1:9" s="19" customFormat="1" ht="15" thickBot="1" x14ac:dyDescent="0.35">
      <c r="A26" s="43"/>
      <c r="B26" s="48"/>
      <c r="C26" s="48"/>
      <c r="D26" s="23">
        <v>50</v>
      </c>
      <c r="E26" s="23"/>
      <c r="F26" s="23"/>
      <c r="G26" s="23"/>
      <c r="H26" s="23"/>
      <c r="I26" s="39"/>
    </row>
    <row r="27" spans="1:9" s="19" customFormat="1" x14ac:dyDescent="0.3">
      <c r="A27" s="43"/>
      <c r="B27" s="49">
        <v>0.4513888888888889</v>
      </c>
      <c r="C27" s="49">
        <v>0.4861111111111111</v>
      </c>
      <c r="D27" s="21">
        <v>350233</v>
      </c>
      <c r="E27" s="21"/>
      <c r="F27" s="21"/>
      <c r="G27" s="21"/>
      <c r="H27" s="21"/>
      <c r="I27" s="37"/>
    </row>
    <row r="28" spans="1:9" s="19" customFormat="1" x14ac:dyDescent="0.3">
      <c r="A28" s="43"/>
      <c r="B28" s="47"/>
      <c r="C28" s="47"/>
      <c r="D28" s="22" t="s">
        <v>32</v>
      </c>
      <c r="E28" s="22"/>
      <c r="F28" s="22"/>
      <c r="G28" s="22"/>
      <c r="H28" s="22"/>
      <c r="I28" s="38"/>
    </row>
    <row r="29" spans="1:9" s="19" customFormat="1" x14ac:dyDescent="0.3">
      <c r="A29" s="43"/>
      <c r="B29" s="47"/>
      <c r="C29" s="47"/>
      <c r="D29" s="22" t="s">
        <v>31</v>
      </c>
      <c r="E29" s="22"/>
      <c r="F29" s="22"/>
      <c r="G29" s="22"/>
      <c r="H29" s="22"/>
      <c r="I29" s="38"/>
    </row>
    <row r="30" spans="1:9" s="19" customFormat="1" x14ac:dyDescent="0.3">
      <c r="A30" s="43"/>
      <c r="B30" s="47"/>
      <c r="C30" s="47"/>
      <c r="D30" s="40" t="s">
        <v>57</v>
      </c>
      <c r="E30" s="22"/>
      <c r="F30" s="22"/>
      <c r="G30" s="22"/>
      <c r="H30" s="22"/>
      <c r="I30" s="38"/>
    </row>
    <row r="31" spans="1:9" s="19" customFormat="1" x14ac:dyDescent="0.3">
      <c r="A31" s="43"/>
      <c r="B31" s="47"/>
      <c r="C31" s="47"/>
      <c r="D31" s="22" t="s">
        <v>29</v>
      </c>
      <c r="E31" s="22"/>
      <c r="F31" s="22"/>
      <c r="G31" s="22"/>
      <c r="H31" s="22"/>
      <c r="I31" s="38"/>
    </row>
    <row r="32" spans="1:9" s="19" customFormat="1" x14ac:dyDescent="0.3">
      <c r="A32" s="43"/>
      <c r="B32" s="47"/>
      <c r="C32" s="47"/>
      <c r="D32" s="22" t="s">
        <v>30</v>
      </c>
      <c r="E32" s="22"/>
      <c r="F32" s="22"/>
      <c r="G32" s="22"/>
      <c r="H32" s="22"/>
      <c r="I32" s="38"/>
    </row>
    <row r="33" spans="1:9" s="19" customFormat="1" ht="15" thickBot="1" x14ac:dyDescent="0.35">
      <c r="A33" s="43"/>
      <c r="B33" s="48"/>
      <c r="C33" s="48"/>
      <c r="D33" s="23">
        <v>50</v>
      </c>
      <c r="E33" s="22"/>
      <c r="F33" s="22"/>
      <c r="G33" s="22"/>
      <c r="H33" s="23"/>
      <c r="I33" s="39"/>
    </row>
    <row r="34" spans="1:9" s="19" customFormat="1" x14ac:dyDescent="0.3">
      <c r="A34" s="43"/>
      <c r="B34" s="49">
        <v>0.4861111111111111</v>
      </c>
      <c r="C34" s="50">
        <v>0.52083333333333337</v>
      </c>
      <c r="D34" s="26"/>
      <c r="E34" s="27"/>
      <c r="F34" s="27"/>
      <c r="G34" s="2"/>
      <c r="H34" s="28"/>
      <c r="I34" s="37"/>
    </row>
    <row r="35" spans="1:9" s="19" customFormat="1" x14ac:dyDescent="0.3">
      <c r="A35" s="43"/>
      <c r="B35" s="47"/>
      <c r="C35" s="51"/>
      <c r="D35" s="3"/>
      <c r="E35" s="4"/>
      <c r="F35" s="3"/>
      <c r="G35" s="3"/>
      <c r="H35" s="22"/>
      <c r="I35" s="38"/>
    </row>
    <row r="36" spans="1:9" s="19" customFormat="1" x14ac:dyDescent="0.3">
      <c r="A36" s="43"/>
      <c r="B36" s="47"/>
      <c r="C36" s="51"/>
      <c r="D36" s="3"/>
      <c r="E36" s="4"/>
      <c r="F36" s="3"/>
      <c r="G36" s="3"/>
      <c r="H36" s="22"/>
      <c r="I36" s="38"/>
    </row>
    <row r="37" spans="1:9" s="19" customFormat="1" x14ac:dyDescent="0.3">
      <c r="A37" s="43"/>
      <c r="B37" s="47"/>
      <c r="C37" s="51"/>
      <c r="D37" s="5"/>
      <c r="E37" s="6"/>
      <c r="F37" s="7"/>
      <c r="G37" s="8"/>
      <c r="H37" s="22"/>
      <c r="I37" s="38"/>
    </row>
    <row r="38" spans="1:9" s="19" customFormat="1" x14ac:dyDescent="0.3">
      <c r="A38" s="43"/>
      <c r="B38" s="47"/>
      <c r="C38" s="51"/>
      <c r="D38" s="3"/>
      <c r="E38" s="3"/>
      <c r="F38" s="3"/>
      <c r="G38" s="3"/>
      <c r="H38" s="22"/>
      <c r="I38" s="38"/>
    </row>
    <row r="39" spans="1:9" s="19" customFormat="1" x14ac:dyDescent="0.3">
      <c r="A39" s="43"/>
      <c r="B39" s="47"/>
      <c r="C39" s="51"/>
      <c r="D39" s="3"/>
      <c r="E39" s="3"/>
      <c r="F39" s="3"/>
      <c r="G39" s="3"/>
      <c r="H39" s="22"/>
      <c r="I39" s="38"/>
    </row>
    <row r="40" spans="1:9" s="19" customFormat="1" ht="15" thickBot="1" x14ac:dyDescent="0.35">
      <c r="A40" s="44"/>
      <c r="B40" s="48"/>
      <c r="C40" s="52"/>
      <c r="D40" s="3"/>
      <c r="E40" s="4"/>
      <c r="F40" s="4"/>
      <c r="G40" s="3"/>
      <c r="H40" s="23"/>
      <c r="I40" s="39"/>
    </row>
    <row r="41" spans="1:9" s="19" customFormat="1" x14ac:dyDescent="0.3">
      <c r="A41" s="42" t="s">
        <v>13</v>
      </c>
      <c r="B41" s="49">
        <v>0.5625</v>
      </c>
      <c r="C41" s="50">
        <v>0.59722222222222221</v>
      </c>
      <c r="D41" s="26"/>
      <c r="E41" s="21">
        <v>350233</v>
      </c>
      <c r="F41" s="21">
        <v>350233</v>
      </c>
      <c r="G41" s="21">
        <v>350233</v>
      </c>
      <c r="H41" s="28"/>
      <c r="I41" s="37"/>
    </row>
    <row r="42" spans="1:9" s="19" customFormat="1" x14ac:dyDescent="0.3">
      <c r="A42" s="45"/>
      <c r="B42" s="46"/>
      <c r="C42" s="56"/>
      <c r="D42" s="3"/>
      <c r="E42" s="22" t="s">
        <v>32</v>
      </c>
      <c r="F42" s="22" t="s">
        <v>32</v>
      </c>
      <c r="G42" s="22" t="s">
        <v>32</v>
      </c>
      <c r="H42" s="22"/>
      <c r="I42" s="38"/>
    </row>
    <row r="43" spans="1:9" s="19" customFormat="1" x14ac:dyDescent="0.3">
      <c r="A43" s="43"/>
      <c r="B43" s="47"/>
      <c r="C43" s="51"/>
      <c r="D43" s="3"/>
      <c r="E43" s="22" t="s">
        <v>36</v>
      </c>
      <c r="F43" s="22" t="s">
        <v>38</v>
      </c>
      <c r="G43" s="22" t="s">
        <v>41</v>
      </c>
      <c r="H43" s="22"/>
      <c r="I43" s="38"/>
    </row>
    <row r="44" spans="1:9" s="19" customFormat="1" x14ac:dyDescent="0.3">
      <c r="A44" s="43"/>
      <c r="B44" s="47"/>
      <c r="C44" s="51"/>
      <c r="D44" s="5"/>
      <c r="E44" s="40" t="s">
        <v>61</v>
      </c>
      <c r="F44" s="40" t="s">
        <v>60</v>
      </c>
      <c r="G44" s="40" t="s">
        <v>65</v>
      </c>
      <c r="H44" s="22"/>
      <c r="I44" s="38"/>
    </row>
    <row r="45" spans="1:9" s="19" customFormat="1" x14ac:dyDescent="0.3">
      <c r="A45" s="43"/>
      <c r="B45" s="47"/>
      <c r="C45" s="51"/>
      <c r="D45" s="3"/>
      <c r="E45" s="22" t="s">
        <v>34</v>
      </c>
      <c r="F45" s="22" t="s">
        <v>39</v>
      </c>
      <c r="G45" s="22" t="s">
        <v>39</v>
      </c>
      <c r="H45" s="22"/>
      <c r="I45" s="38"/>
    </row>
    <row r="46" spans="1:9" s="19" customFormat="1" x14ac:dyDescent="0.3">
      <c r="A46" s="43"/>
      <c r="B46" s="47"/>
      <c r="C46" s="51"/>
      <c r="D46" s="3"/>
      <c r="E46" s="22" t="s">
        <v>30</v>
      </c>
      <c r="F46" s="22" t="s">
        <v>30</v>
      </c>
      <c r="G46" s="22" t="s">
        <v>30</v>
      </c>
      <c r="H46" s="22"/>
      <c r="I46" s="38"/>
    </row>
    <row r="47" spans="1:9" s="19" customFormat="1" ht="15" thickBot="1" x14ac:dyDescent="0.35">
      <c r="A47" s="43"/>
      <c r="B47" s="48"/>
      <c r="C47" s="52"/>
      <c r="D47" s="3"/>
      <c r="E47" s="23">
        <v>50</v>
      </c>
      <c r="F47" s="23">
        <v>50</v>
      </c>
      <c r="G47" s="23">
        <v>50</v>
      </c>
      <c r="H47" s="23"/>
      <c r="I47" s="39"/>
    </row>
    <row r="48" spans="1:9" s="19" customFormat="1" x14ac:dyDescent="0.3">
      <c r="A48" s="43"/>
      <c r="B48" s="49">
        <v>0.59722222222222221</v>
      </c>
      <c r="C48" s="50">
        <v>0.63194444444444442</v>
      </c>
      <c r="D48" s="26"/>
      <c r="E48" s="21">
        <v>350233</v>
      </c>
      <c r="F48" s="21">
        <v>350233</v>
      </c>
      <c r="G48" s="21">
        <v>350233</v>
      </c>
      <c r="H48" s="21"/>
      <c r="I48" s="37"/>
    </row>
    <row r="49" spans="1:9" s="19" customFormat="1" x14ac:dyDescent="0.3">
      <c r="A49" s="43"/>
      <c r="B49" s="47"/>
      <c r="C49" s="51"/>
      <c r="D49" s="3"/>
      <c r="E49" s="22" t="s">
        <v>32</v>
      </c>
      <c r="F49" s="22" t="s">
        <v>32</v>
      </c>
      <c r="G49" s="22" t="s">
        <v>32</v>
      </c>
      <c r="H49" s="22"/>
      <c r="I49" s="38"/>
    </row>
    <row r="50" spans="1:9" s="19" customFormat="1" x14ac:dyDescent="0.3">
      <c r="A50" s="43"/>
      <c r="B50" s="47"/>
      <c r="C50" s="51"/>
      <c r="D50" s="3"/>
      <c r="E50" s="22" t="s">
        <v>36</v>
      </c>
      <c r="F50" s="22" t="s">
        <v>38</v>
      </c>
      <c r="G50" s="22" t="s">
        <v>41</v>
      </c>
      <c r="H50" s="22"/>
      <c r="I50" s="38"/>
    </row>
    <row r="51" spans="1:9" s="19" customFormat="1" x14ac:dyDescent="0.3">
      <c r="A51" s="43"/>
      <c r="B51" s="47"/>
      <c r="C51" s="51"/>
      <c r="D51" s="5"/>
      <c r="E51" s="40" t="s">
        <v>61</v>
      </c>
      <c r="F51" s="40" t="s">
        <v>60</v>
      </c>
      <c r="G51" s="40" t="s">
        <v>65</v>
      </c>
      <c r="H51" s="22"/>
      <c r="I51" s="38"/>
    </row>
    <row r="52" spans="1:9" s="19" customFormat="1" x14ac:dyDescent="0.3">
      <c r="A52" s="43"/>
      <c r="B52" s="47"/>
      <c r="C52" s="51"/>
      <c r="D52" s="3"/>
      <c r="E52" s="22" t="s">
        <v>34</v>
      </c>
      <c r="F52" s="22" t="s">
        <v>39</v>
      </c>
      <c r="G52" s="22" t="s">
        <v>39</v>
      </c>
      <c r="H52" s="22"/>
      <c r="I52" s="38"/>
    </row>
    <row r="53" spans="1:9" s="19" customFormat="1" x14ac:dyDescent="0.3">
      <c r="A53" s="43"/>
      <c r="B53" s="47"/>
      <c r="C53" s="51"/>
      <c r="D53" s="3"/>
      <c r="E53" s="22" t="s">
        <v>30</v>
      </c>
      <c r="F53" s="22" t="s">
        <v>30</v>
      </c>
      <c r="G53" s="22" t="s">
        <v>30</v>
      </c>
      <c r="H53" s="22"/>
      <c r="I53" s="38"/>
    </row>
    <row r="54" spans="1:9" s="19" customFormat="1" ht="15" thickBot="1" x14ac:dyDescent="0.35">
      <c r="A54" s="43"/>
      <c r="B54" s="48"/>
      <c r="C54" s="52"/>
      <c r="D54" s="3"/>
      <c r="E54" s="23">
        <v>50</v>
      </c>
      <c r="F54" s="23">
        <v>50</v>
      </c>
      <c r="G54" s="23">
        <v>50</v>
      </c>
      <c r="H54" s="23"/>
      <c r="I54" s="39"/>
    </row>
    <row r="55" spans="1:9" s="19" customFormat="1" x14ac:dyDescent="0.3">
      <c r="A55" s="43"/>
      <c r="B55" s="49">
        <v>0.63194444444444442</v>
      </c>
      <c r="C55" s="50">
        <v>0.66666666666666663</v>
      </c>
      <c r="D55" s="26"/>
      <c r="E55" s="21">
        <v>350233</v>
      </c>
      <c r="F55" s="21">
        <v>350233</v>
      </c>
      <c r="G55" s="21">
        <v>350233</v>
      </c>
      <c r="H55" s="21"/>
      <c r="I55" s="37"/>
    </row>
    <row r="56" spans="1:9" s="19" customFormat="1" x14ac:dyDescent="0.3">
      <c r="A56" s="43"/>
      <c r="B56" s="47"/>
      <c r="C56" s="51"/>
      <c r="D56" s="3"/>
      <c r="E56" s="22" t="s">
        <v>32</v>
      </c>
      <c r="F56" s="22" t="s">
        <v>32</v>
      </c>
      <c r="G56" s="22" t="s">
        <v>32</v>
      </c>
      <c r="H56" s="22"/>
      <c r="I56" s="38"/>
    </row>
    <row r="57" spans="1:9" s="19" customFormat="1" x14ac:dyDescent="0.3">
      <c r="A57" s="43"/>
      <c r="B57" s="47"/>
      <c r="C57" s="51"/>
      <c r="D57" s="3"/>
      <c r="E57" s="22" t="s">
        <v>36</v>
      </c>
      <c r="F57" s="22" t="s">
        <v>38</v>
      </c>
      <c r="G57" s="22" t="s">
        <v>41</v>
      </c>
      <c r="H57" s="22"/>
      <c r="I57" s="38"/>
    </row>
    <row r="58" spans="1:9" s="19" customFormat="1" x14ac:dyDescent="0.3">
      <c r="A58" s="43"/>
      <c r="B58" s="47"/>
      <c r="C58" s="51"/>
      <c r="D58" s="5"/>
      <c r="E58" s="40" t="s">
        <v>61</v>
      </c>
      <c r="F58" s="40" t="s">
        <v>60</v>
      </c>
      <c r="G58" s="40" t="s">
        <v>65</v>
      </c>
      <c r="H58" s="22"/>
      <c r="I58" s="38"/>
    </row>
    <row r="59" spans="1:9" s="19" customFormat="1" x14ac:dyDescent="0.3">
      <c r="A59" s="43"/>
      <c r="B59" s="47"/>
      <c r="C59" s="51"/>
      <c r="D59" s="3"/>
      <c r="E59" s="22" t="s">
        <v>34</v>
      </c>
      <c r="F59" s="22" t="s">
        <v>39</v>
      </c>
      <c r="G59" s="22" t="s">
        <v>39</v>
      </c>
      <c r="H59" s="22"/>
      <c r="I59" s="38"/>
    </row>
    <row r="60" spans="1:9" s="19" customFormat="1" x14ac:dyDescent="0.3">
      <c r="A60" s="43"/>
      <c r="B60" s="47"/>
      <c r="C60" s="51"/>
      <c r="D60" s="3"/>
      <c r="E60" s="22" t="s">
        <v>30</v>
      </c>
      <c r="F60" s="22" t="s">
        <v>30</v>
      </c>
      <c r="G60" s="22" t="s">
        <v>30</v>
      </c>
      <c r="H60" s="22"/>
      <c r="I60" s="38"/>
    </row>
    <row r="61" spans="1:9" s="19" customFormat="1" ht="15" thickBot="1" x14ac:dyDescent="0.35">
      <c r="A61" s="43"/>
      <c r="B61" s="48"/>
      <c r="C61" s="52"/>
      <c r="D61" s="9"/>
      <c r="E61" s="23">
        <v>50</v>
      </c>
      <c r="F61" s="23">
        <v>50</v>
      </c>
      <c r="G61" s="23">
        <v>50</v>
      </c>
      <c r="H61" s="23"/>
      <c r="I61" s="39"/>
    </row>
    <row r="62" spans="1:9" s="19" customFormat="1" x14ac:dyDescent="0.3">
      <c r="A62" s="43"/>
      <c r="B62" s="49">
        <v>0.66666666666666663</v>
      </c>
      <c r="C62" s="49">
        <v>0.70138888888888884</v>
      </c>
      <c r="D62" s="21"/>
      <c r="E62" s="21">
        <v>350233</v>
      </c>
      <c r="F62" s="21">
        <v>350233</v>
      </c>
      <c r="G62" s="21">
        <v>350233</v>
      </c>
      <c r="H62" s="21"/>
      <c r="I62" s="37"/>
    </row>
    <row r="63" spans="1:9" s="19" customFormat="1" x14ac:dyDescent="0.3">
      <c r="A63" s="43"/>
      <c r="B63" s="46"/>
      <c r="C63" s="46"/>
      <c r="D63" s="22"/>
      <c r="E63" s="22" t="s">
        <v>32</v>
      </c>
      <c r="F63" s="22" t="s">
        <v>32</v>
      </c>
      <c r="G63" s="22" t="s">
        <v>32</v>
      </c>
      <c r="H63" s="22"/>
      <c r="I63" s="38"/>
    </row>
    <row r="64" spans="1:9" s="19" customFormat="1" x14ac:dyDescent="0.3">
      <c r="A64" s="43"/>
      <c r="B64" s="47"/>
      <c r="C64" s="47"/>
      <c r="D64" s="22"/>
      <c r="E64" s="22" t="s">
        <v>36</v>
      </c>
      <c r="F64" s="22" t="s">
        <v>38</v>
      </c>
      <c r="G64" s="22" t="s">
        <v>41</v>
      </c>
      <c r="H64" s="22"/>
      <c r="I64" s="38"/>
    </row>
    <row r="65" spans="1:9" s="19" customFormat="1" x14ac:dyDescent="0.3">
      <c r="A65" s="43"/>
      <c r="B65" s="47"/>
      <c r="C65" s="47"/>
      <c r="D65" s="22"/>
      <c r="E65" s="40" t="s">
        <v>61</v>
      </c>
      <c r="F65" s="40" t="s">
        <v>60</v>
      </c>
      <c r="G65" s="40" t="s">
        <v>65</v>
      </c>
      <c r="H65" s="22"/>
      <c r="I65" s="38"/>
    </row>
    <row r="66" spans="1:9" s="19" customFormat="1" x14ac:dyDescent="0.3">
      <c r="A66" s="43"/>
      <c r="B66" s="47"/>
      <c r="C66" s="47"/>
      <c r="D66" s="22"/>
      <c r="E66" s="22" t="s">
        <v>34</v>
      </c>
      <c r="F66" s="22" t="s">
        <v>39</v>
      </c>
      <c r="G66" s="22" t="s">
        <v>39</v>
      </c>
      <c r="H66" s="22"/>
      <c r="I66" s="38"/>
    </row>
    <row r="67" spans="1:9" s="19" customFormat="1" x14ac:dyDescent="0.3">
      <c r="A67" s="43"/>
      <c r="B67" s="47"/>
      <c r="C67" s="47"/>
      <c r="D67" s="22"/>
      <c r="E67" s="22" t="s">
        <v>30</v>
      </c>
      <c r="F67" s="22" t="s">
        <v>30</v>
      </c>
      <c r="G67" s="22" t="s">
        <v>30</v>
      </c>
      <c r="H67" s="22"/>
      <c r="I67" s="38"/>
    </row>
    <row r="68" spans="1:9" s="19" customFormat="1" ht="15" thickBot="1" x14ac:dyDescent="0.35">
      <c r="A68" s="43"/>
      <c r="B68" s="48"/>
      <c r="C68" s="48"/>
      <c r="D68" s="23"/>
      <c r="E68" s="23">
        <v>50</v>
      </c>
      <c r="F68" s="23">
        <v>50</v>
      </c>
      <c r="G68" s="23">
        <v>50</v>
      </c>
      <c r="H68" s="23"/>
      <c r="I68" s="39"/>
    </row>
    <row r="69" spans="1:9" s="19" customFormat="1" ht="15" thickBot="1" x14ac:dyDescent="0.35">
      <c r="A69" s="43"/>
      <c r="B69" s="53" t="s">
        <v>11</v>
      </c>
      <c r="C69" s="54"/>
      <c r="D69" s="54"/>
      <c r="E69" s="54"/>
      <c r="F69" s="54"/>
      <c r="G69" s="54"/>
      <c r="H69" s="54"/>
      <c r="I69" s="54"/>
    </row>
    <row r="70" spans="1:9" s="19" customFormat="1" x14ac:dyDescent="0.3">
      <c r="A70" s="43"/>
      <c r="B70" s="46">
        <v>0.71527777777777779</v>
      </c>
      <c r="C70" s="49">
        <v>0.75</v>
      </c>
      <c r="D70" s="21"/>
      <c r="E70" s="21"/>
      <c r="F70" s="21"/>
      <c r="G70" s="21"/>
      <c r="H70" s="21"/>
      <c r="I70" s="29"/>
    </row>
    <row r="71" spans="1:9" s="19" customFormat="1" x14ac:dyDescent="0.3">
      <c r="A71" s="43"/>
      <c r="B71" s="46"/>
      <c r="C71" s="46"/>
      <c r="D71" s="22"/>
      <c r="E71" s="22"/>
      <c r="F71" s="22"/>
      <c r="G71" s="22"/>
      <c r="H71" s="22"/>
      <c r="I71" s="30"/>
    </row>
    <row r="72" spans="1:9" s="19" customFormat="1" x14ac:dyDescent="0.3">
      <c r="A72" s="43"/>
      <c r="B72" s="47"/>
      <c r="C72" s="47"/>
      <c r="D72" s="22"/>
      <c r="E72" s="22"/>
      <c r="F72" s="22"/>
      <c r="G72" s="22"/>
      <c r="H72" s="22"/>
      <c r="I72" s="30"/>
    </row>
    <row r="73" spans="1:9" s="19" customFormat="1" x14ac:dyDescent="0.3">
      <c r="A73" s="43"/>
      <c r="B73" s="47"/>
      <c r="C73" s="47"/>
      <c r="D73" s="22"/>
      <c r="E73" s="22"/>
      <c r="F73" s="22"/>
      <c r="G73" s="22"/>
      <c r="H73" s="22"/>
      <c r="I73" s="30"/>
    </row>
    <row r="74" spans="1:9" s="19" customFormat="1" x14ac:dyDescent="0.3">
      <c r="A74" s="43"/>
      <c r="B74" s="47"/>
      <c r="C74" s="47"/>
      <c r="D74" s="22"/>
      <c r="E74" s="22"/>
      <c r="F74" s="22"/>
      <c r="G74" s="22"/>
      <c r="H74" s="22"/>
      <c r="I74" s="30"/>
    </row>
    <row r="75" spans="1:9" s="19" customFormat="1" x14ac:dyDescent="0.3">
      <c r="A75" s="43"/>
      <c r="B75" s="47"/>
      <c r="C75" s="47"/>
      <c r="D75" s="22"/>
      <c r="E75" s="22"/>
      <c r="F75" s="22"/>
      <c r="G75" s="22"/>
      <c r="H75" s="22"/>
      <c r="I75" s="30"/>
    </row>
    <row r="76" spans="1:9" s="19" customFormat="1" ht="15" thickBot="1" x14ac:dyDescent="0.35">
      <c r="A76" s="43"/>
      <c r="B76" s="48"/>
      <c r="C76" s="48"/>
      <c r="D76" s="23"/>
      <c r="E76" s="23"/>
      <c r="F76" s="23"/>
      <c r="G76" s="23"/>
      <c r="H76" s="23"/>
      <c r="I76" s="31"/>
    </row>
    <row r="77" spans="1:9" s="19" customFormat="1" x14ac:dyDescent="0.3">
      <c r="A77" s="43"/>
      <c r="B77" s="49">
        <v>0.75</v>
      </c>
      <c r="C77" s="49">
        <v>0.78472222222222221</v>
      </c>
      <c r="D77" s="21"/>
      <c r="E77" s="21"/>
      <c r="F77" s="21"/>
      <c r="G77" s="21"/>
      <c r="H77" s="21"/>
      <c r="I77" s="29"/>
    </row>
    <row r="78" spans="1:9" s="19" customFormat="1" x14ac:dyDescent="0.3">
      <c r="A78" s="43"/>
      <c r="B78" s="47"/>
      <c r="C78" s="47"/>
      <c r="D78" s="22"/>
      <c r="E78" s="22"/>
      <c r="F78" s="22"/>
      <c r="G78" s="22"/>
      <c r="H78" s="22"/>
      <c r="I78" s="30"/>
    </row>
    <row r="79" spans="1:9" s="19" customFormat="1" x14ac:dyDescent="0.3">
      <c r="A79" s="43"/>
      <c r="B79" s="47"/>
      <c r="C79" s="47"/>
      <c r="D79" s="22"/>
      <c r="E79" s="22"/>
      <c r="F79" s="22"/>
      <c r="G79" s="22"/>
      <c r="H79" s="22"/>
      <c r="I79" s="30"/>
    </row>
    <row r="80" spans="1:9" s="19" customFormat="1" x14ac:dyDescent="0.3">
      <c r="A80" s="43"/>
      <c r="B80" s="47"/>
      <c r="C80" s="47"/>
      <c r="D80" s="22"/>
      <c r="E80" s="22"/>
      <c r="F80" s="22"/>
      <c r="G80" s="22"/>
      <c r="H80" s="22"/>
      <c r="I80" s="30"/>
    </row>
    <row r="81" spans="1:9" s="19" customFormat="1" x14ac:dyDescent="0.3">
      <c r="A81" s="43"/>
      <c r="B81" s="47"/>
      <c r="C81" s="47"/>
      <c r="D81" s="22"/>
      <c r="E81" s="22"/>
      <c r="F81" s="22"/>
      <c r="G81" s="22"/>
      <c r="H81" s="22"/>
      <c r="I81" s="30"/>
    </row>
    <row r="82" spans="1:9" s="19" customFormat="1" x14ac:dyDescent="0.3">
      <c r="A82" s="43"/>
      <c r="B82" s="47"/>
      <c r="C82" s="47"/>
      <c r="D82" s="22"/>
      <c r="E82" s="22"/>
      <c r="F82" s="22"/>
      <c r="G82" s="22"/>
      <c r="H82" s="22"/>
      <c r="I82" s="30"/>
    </row>
    <row r="83" spans="1:9" s="19" customFormat="1" ht="15" thickBot="1" x14ac:dyDescent="0.35">
      <c r="A83" s="43"/>
      <c r="B83" s="55"/>
      <c r="C83" s="48"/>
      <c r="D83" s="23"/>
      <c r="E83" s="23"/>
      <c r="F83" s="23"/>
      <c r="G83" s="23"/>
      <c r="H83" s="23"/>
      <c r="I83" s="31"/>
    </row>
    <row r="84" spans="1:9" s="19" customFormat="1" ht="15" thickBot="1" x14ac:dyDescent="0.35">
      <c r="A84" s="44"/>
      <c r="B84" s="53" t="s">
        <v>11</v>
      </c>
      <c r="C84" s="54"/>
      <c r="D84" s="54"/>
      <c r="E84" s="54"/>
      <c r="F84" s="54"/>
      <c r="G84" s="54"/>
      <c r="H84" s="54"/>
      <c r="I84" s="54"/>
    </row>
    <row r="85" spans="1:9" s="19" customFormat="1" x14ac:dyDescent="0.3">
      <c r="A85" s="42" t="s">
        <v>14</v>
      </c>
      <c r="B85" s="46">
        <v>0.79166666666666663</v>
      </c>
      <c r="C85" s="49">
        <v>0.82638888888888884</v>
      </c>
      <c r="D85" s="21">
        <v>350233</v>
      </c>
      <c r="E85" s="21">
        <v>350233</v>
      </c>
      <c r="F85" s="21">
        <v>350233</v>
      </c>
      <c r="G85" s="21">
        <v>350233</v>
      </c>
      <c r="H85" s="21"/>
      <c r="I85" s="29"/>
    </row>
    <row r="86" spans="1:9" s="19" customFormat="1" x14ac:dyDescent="0.3">
      <c r="A86" s="43"/>
      <c r="B86" s="47"/>
      <c r="C86" s="47"/>
      <c r="D86" s="22" t="s">
        <v>32</v>
      </c>
      <c r="E86" s="22" t="s">
        <v>32</v>
      </c>
      <c r="F86" s="22" t="s">
        <v>32</v>
      </c>
      <c r="G86" s="22" t="s">
        <v>32</v>
      </c>
      <c r="H86" s="22"/>
      <c r="I86" s="30"/>
    </row>
    <row r="87" spans="1:9" s="19" customFormat="1" x14ac:dyDescent="0.3">
      <c r="A87" s="43"/>
      <c r="B87" s="47"/>
      <c r="C87" s="47"/>
      <c r="D87" s="22" t="s">
        <v>35</v>
      </c>
      <c r="E87" s="22" t="s">
        <v>37</v>
      </c>
      <c r="F87" s="22" t="s">
        <v>40</v>
      </c>
      <c r="G87" s="22" t="s">
        <v>42</v>
      </c>
      <c r="H87" s="22"/>
      <c r="I87" s="30"/>
    </row>
    <row r="88" spans="1:9" s="19" customFormat="1" x14ac:dyDescent="0.3">
      <c r="A88" s="43"/>
      <c r="B88" s="47"/>
      <c r="C88" s="47"/>
      <c r="D88" s="40" t="s">
        <v>62</v>
      </c>
      <c r="E88" s="41" t="s">
        <v>63</v>
      </c>
      <c r="F88" s="40" t="s">
        <v>56</v>
      </c>
      <c r="G88" s="40" t="s">
        <v>67</v>
      </c>
      <c r="H88" s="22"/>
      <c r="I88" s="30"/>
    </row>
    <row r="89" spans="1:9" s="19" customFormat="1" x14ac:dyDescent="0.3">
      <c r="A89" s="43"/>
      <c r="B89" s="47"/>
      <c r="C89" s="47"/>
      <c r="D89" s="22" t="s">
        <v>33</v>
      </c>
      <c r="E89" s="22" t="s">
        <v>33</v>
      </c>
      <c r="F89" s="22" t="s">
        <v>34</v>
      </c>
      <c r="G89" s="22" t="s">
        <v>33</v>
      </c>
      <c r="H89" s="22"/>
      <c r="I89" s="30"/>
    </row>
    <row r="90" spans="1:9" s="19" customFormat="1" x14ac:dyDescent="0.3">
      <c r="A90" s="43"/>
      <c r="B90" s="47"/>
      <c r="C90" s="47"/>
      <c r="D90" s="22" t="s">
        <v>30</v>
      </c>
      <c r="E90" s="22" t="s">
        <v>30</v>
      </c>
      <c r="F90" s="22" t="s">
        <v>30</v>
      </c>
      <c r="G90" s="22" t="s">
        <v>30</v>
      </c>
      <c r="H90" s="22"/>
      <c r="I90" s="30"/>
    </row>
    <row r="91" spans="1:9" s="19" customFormat="1" ht="15" thickBot="1" x14ac:dyDescent="0.35">
      <c r="A91" s="43"/>
      <c r="B91" s="48"/>
      <c r="C91" s="48"/>
      <c r="D91" s="23">
        <v>50</v>
      </c>
      <c r="E91" s="23">
        <v>50</v>
      </c>
      <c r="F91" s="23">
        <v>50</v>
      </c>
      <c r="G91" s="23">
        <v>50</v>
      </c>
      <c r="H91" s="23"/>
      <c r="I91" s="31"/>
    </row>
    <row r="92" spans="1:9" s="19" customFormat="1" x14ac:dyDescent="0.3">
      <c r="A92" s="43"/>
      <c r="B92" s="49">
        <v>0.82638888888888884</v>
      </c>
      <c r="C92" s="49">
        <v>0.86111111111111116</v>
      </c>
      <c r="D92" s="21">
        <v>350233</v>
      </c>
      <c r="E92" s="21">
        <v>350233</v>
      </c>
      <c r="F92" s="21">
        <v>350233</v>
      </c>
      <c r="G92" s="21">
        <v>350233</v>
      </c>
      <c r="H92" s="21"/>
      <c r="I92" s="29"/>
    </row>
    <row r="93" spans="1:9" s="19" customFormat="1" x14ac:dyDescent="0.3">
      <c r="A93" s="43"/>
      <c r="B93" s="47"/>
      <c r="C93" s="47"/>
      <c r="D93" s="22" t="s">
        <v>32</v>
      </c>
      <c r="E93" s="22" t="s">
        <v>32</v>
      </c>
      <c r="F93" s="22" t="s">
        <v>32</v>
      </c>
      <c r="G93" s="22" t="s">
        <v>32</v>
      </c>
      <c r="H93" s="22"/>
      <c r="I93" s="30"/>
    </row>
    <row r="94" spans="1:9" s="19" customFormat="1" x14ac:dyDescent="0.3">
      <c r="A94" s="43"/>
      <c r="B94" s="47"/>
      <c r="C94" s="47"/>
      <c r="D94" s="22" t="s">
        <v>35</v>
      </c>
      <c r="E94" s="22" t="s">
        <v>37</v>
      </c>
      <c r="F94" s="22" t="s">
        <v>40</v>
      </c>
      <c r="G94" s="22" t="s">
        <v>42</v>
      </c>
      <c r="H94" s="22"/>
      <c r="I94" s="30"/>
    </row>
    <row r="95" spans="1:9" s="19" customFormat="1" x14ac:dyDescent="0.3">
      <c r="A95" s="43"/>
      <c r="B95" s="47"/>
      <c r="C95" s="47"/>
      <c r="D95" s="40" t="s">
        <v>62</v>
      </c>
      <c r="E95" s="41" t="s">
        <v>63</v>
      </c>
      <c r="F95" s="40" t="s">
        <v>56</v>
      </c>
      <c r="G95" s="40" t="s">
        <v>67</v>
      </c>
      <c r="H95" s="22"/>
      <c r="I95" s="30"/>
    </row>
    <row r="96" spans="1:9" s="19" customFormat="1" x14ac:dyDescent="0.3">
      <c r="A96" s="43"/>
      <c r="B96" s="47"/>
      <c r="C96" s="47"/>
      <c r="D96" s="22" t="s">
        <v>33</v>
      </c>
      <c r="E96" s="22" t="s">
        <v>33</v>
      </c>
      <c r="F96" s="22" t="s">
        <v>34</v>
      </c>
      <c r="G96" s="22" t="s">
        <v>33</v>
      </c>
      <c r="H96" s="22"/>
      <c r="I96" s="30"/>
    </row>
    <row r="97" spans="1:9" s="19" customFormat="1" x14ac:dyDescent="0.3">
      <c r="A97" s="43"/>
      <c r="B97" s="47"/>
      <c r="C97" s="47"/>
      <c r="D97" s="22" t="s">
        <v>30</v>
      </c>
      <c r="E97" s="22" t="s">
        <v>30</v>
      </c>
      <c r="F97" s="22" t="s">
        <v>30</v>
      </c>
      <c r="G97" s="22" t="s">
        <v>30</v>
      </c>
      <c r="H97" s="22"/>
      <c r="I97" s="30"/>
    </row>
    <row r="98" spans="1:9" s="19" customFormat="1" ht="15" thickBot="1" x14ac:dyDescent="0.35">
      <c r="A98" s="43"/>
      <c r="B98" s="48"/>
      <c r="C98" s="48"/>
      <c r="D98" s="23">
        <v>50</v>
      </c>
      <c r="E98" s="23">
        <v>50</v>
      </c>
      <c r="F98" s="23">
        <v>50</v>
      </c>
      <c r="G98" s="23">
        <v>50</v>
      </c>
      <c r="H98" s="23"/>
      <c r="I98" s="23"/>
    </row>
    <row r="99" spans="1:9" s="19" customFormat="1" x14ac:dyDescent="0.3">
      <c r="A99" s="43"/>
      <c r="B99" s="49">
        <v>0.86111111111111116</v>
      </c>
      <c r="C99" s="49">
        <v>0.89583333333333337</v>
      </c>
      <c r="D99" s="21">
        <v>350233</v>
      </c>
      <c r="E99" s="21">
        <v>350233</v>
      </c>
      <c r="F99" s="21">
        <v>350233</v>
      </c>
      <c r="G99" s="21">
        <v>350233</v>
      </c>
      <c r="H99" s="21"/>
      <c r="I99" s="21"/>
    </row>
    <row r="100" spans="1:9" s="19" customFormat="1" x14ac:dyDescent="0.3">
      <c r="A100" s="43"/>
      <c r="B100" s="47"/>
      <c r="C100" s="47"/>
      <c r="D100" s="22" t="s">
        <v>32</v>
      </c>
      <c r="E100" s="22" t="s">
        <v>32</v>
      </c>
      <c r="F100" s="22" t="s">
        <v>32</v>
      </c>
      <c r="G100" s="22" t="s">
        <v>32</v>
      </c>
      <c r="H100" s="22"/>
      <c r="I100" s="22"/>
    </row>
    <row r="101" spans="1:9" s="19" customFormat="1" x14ac:dyDescent="0.3">
      <c r="A101" s="43"/>
      <c r="B101" s="47"/>
      <c r="C101" s="47"/>
      <c r="D101" s="22" t="s">
        <v>35</v>
      </c>
      <c r="E101" s="22" t="s">
        <v>37</v>
      </c>
      <c r="F101" s="22" t="s">
        <v>40</v>
      </c>
      <c r="G101" s="22" t="s">
        <v>42</v>
      </c>
      <c r="H101" s="22"/>
      <c r="I101" s="22"/>
    </row>
    <row r="102" spans="1:9" s="19" customFormat="1" x14ac:dyDescent="0.3">
      <c r="A102" s="43"/>
      <c r="B102" s="47"/>
      <c r="C102" s="47"/>
      <c r="D102" s="40" t="s">
        <v>62</v>
      </c>
      <c r="E102" s="41" t="s">
        <v>63</v>
      </c>
      <c r="F102" s="40" t="s">
        <v>56</v>
      </c>
      <c r="G102" s="40" t="s">
        <v>67</v>
      </c>
      <c r="H102" s="22"/>
      <c r="I102" s="22"/>
    </row>
    <row r="103" spans="1:9" s="19" customFormat="1" x14ac:dyDescent="0.3">
      <c r="A103" s="43"/>
      <c r="B103" s="47"/>
      <c r="C103" s="47"/>
      <c r="D103" s="22" t="s">
        <v>33</v>
      </c>
      <c r="E103" s="22" t="s">
        <v>33</v>
      </c>
      <c r="F103" s="22" t="s">
        <v>34</v>
      </c>
      <c r="G103" s="22" t="s">
        <v>33</v>
      </c>
      <c r="H103" s="22"/>
      <c r="I103" s="22"/>
    </row>
    <row r="104" spans="1:9" s="19" customFormat="1" x14ac:dyDescent="0.3">
      <c r="A104" s="43"/>
      <c r="B104" s="47"/>
      <c r="C104" s="47"/>
      <c r="D104" s="22" t="s">
        <v>30</v>
      </c>
      <c r="E104" s="22" t="s">
        <v>30</v>
      </c>
      <c r="F104" s="22" t="s">
        <v>30</v>
      </c>
      <c r="G104" s="22" t="s">
        <v>30</v>
      </c>
      <c r="H104" s="22"/>
      <c r="I104" s="22"/>
    </row>
    <row r="105" spans="1:9" s="19" customFormat="1" ht="15" thickBot="1" x14ac:dyDescent="0.35">
      <c r="A105" s="43"/>
      <c r="B105" s="48"/>
      <c r="C105" s="48"/>
      <c r="D105" s="23">
        <v>50</v>
      </c>
      <c r="E105" s="23">
        <v>50</v>
      </c>
      <c r="F105" s="23">
        <v>50</v>
      </c>
      <c r="G105" s="23">
        <v>50</v>
      </c>
      <c r="H105" s="23"/>
      <c r="I105" s="23"/>
    </row>
    <row r="106" spans="1:9" s="19" customFormat="1" x14ac:dyDescent="0.3">
      <c r="A106" s="43"/>
      <c r="B106" s="49">
        <v>0.89583333333333337</v>
      </c>
      <c r="C106" s="46">
        <v>0.93055555555555547</v>
      </c>
      <c r="D106" s="21">
        <v>350233</v>
      </c>
      <c r="E106" s="21">
        <v>350233</v>
      </c>
      <c r="F106" s="21">
        <v>350233</v>
      </c>
      <c r="G106" s="21">
        <v>350233</v>
      </c>
      <c r="H106" s="22"/>
      <c r="I106" s="22"/>
    </row>
    <row r="107" spans="1:9" s="19" customFormat="1" x14ac:dyDescent="0.3">
      <c r="A107" s="43"/>
      <c r="B107" s="47"/>
      <c r="C107" s="47"/>
      <c r="D107" s="22" t="s">
        <v>32</v>
      </c>
      <c r="E107" s="22" t="s">
        <v>32</v>
      </c>
      <c r="F107" s="22" t="s">
        <v>32</v>
      </c>
      <c r="G107" s="22" t="s">
        <v>32</v>
      </c>
      <c r="H107" s="22"/>
      <c r="I107" s="22"/>
    </row>
    <row r="108" spans="1:9" s="19" customFormat="1" x14ac:dyDescent="0.3">
      <c r="A108" s="43"/>
      <c r="B108" s="47"/>
      <c r="C108" s="47"/>
      <c r="D108" s="22" t="s">
        <v>35</v>
      </c>
      <c r="E108" s="22" t="s">
        <v>37</v>
      </c>
      <c r="F108" s="22" t="s">
        <v>40</v>
      </c>
      <c r="G108" s="22" t="s">
        <v>42</v>
      </c>
      <c r="H108" s="22"/>
      <c r="I108" s="22"/>
    </row>
    <row r="109" spans="1:9" s="19" customFormat="1" x14ac:dyDescent="0.3">
      <c r="A109" s="43"/>
      <c r="B109" s="47"/>
      <c r="C109" s="47"/>
      <c r="D109" s="40" t="s">
        <v>62</v>
      </c>
      <c r="E109" s="41" t="s">
        <v>63</v>
      </c>
      <c r="F109" s="40" t="s">
        <v>56</v>
      </c>
      <c r="G109" s="40" t="s">
        <v>67</v>
      </c>
      <c r="H109" s="22"/>
      <c r="I109" s="22"/>
    </row>
    <row r="110" spans="1:9" s="19" customFormat="1" x14ac:dyDescent="0.3">
      <c r="A110" s="43"/>
      <c r="B110" s="47"/>
      <c r="C110" s="47"/>
      <c r="D110" s="22" t="s">
        <v>33</v>
      </c>
      <c r="E110" s="22" t="s">
        <v>33</v>
      </c>
      <c r="F110" s="22" t="s">
        <v>34</v>
      </c>
      <c r="G110" s="22" t="s">
        <v>33</v>
      </c>
      <c r="H110" s="22"/>
      <c r="I110" s="22"/>
    </row>
    <row r="111" spans="1:9" s="19" customFormat="1" x14ac:dyDescent="0.3">
      <c r="A111" s="43"/>
      <c r="B111" s="47"/>
      <c r="C111" s="47"/>
      <c r="D111" s="22" t="s">
        <v>30</v>
      </c>
      <c r="E111" s="22" t="s">
        <v>30</v>
      </c>
      <c r="F111" s="22" t="s">
        <v>30</v>
      </c>
      <c r="G111" s="22" t="s">
        <v>30</v>
      </c>
      <c r="H111" s="22"/>
      <c r="I111" s="22"/>
    </row>
    <row r="112" spans="1:9" s="19" customFormat="1" ht="15" thickBot="1" x14ac:dyDescent="0.35">
      <c r="A112" s="44"/>
      <c r="B112" s="48"/>
      <c r="C112" s="48"/>
      <c r="D112" s="23">
        <v>50</v>
      </c>
      <c r="E112" s="23">
        <v>50</v>
      </c>
      <c r="F112" s="23">
        <v>50</v>
      </c>
      <c r="G112" s="23">
        <v>50</v>
      </c>
      <c r="H112" s="23"/>
      <c r="I112" s="23"/>
    </row>
  </sheetData>
  <mergeCells count="42">
    <mergeCell ref="A5:A40"/>
    <mergeCell ref="A1:B1"/>
    <mergeCell ref="C1:I1"/>
    <mergeCell ref="B12:B18"/>
    <mergeCell ref="C12:C18"/>
    <mergeCell ref="B20:B26"/>
    <mergeCell ref="C20:C26"/>
    <mergeCell ref="B27:B33"/>
    <mergeCell ref="C27:C33"/>
    <mergeCell ref="D3:I3"/>
    <mergeCell ref="A3:A4"/>
    <mergeCell ref="B3:B4"/>
    <mergeCell ref="C3:C4"/>
    <mergeCell ref="B5:B11"/>
    <mergeCell ref="C5:C11"/>
    <mergeCell ref="B34:B40"/>
    <mergeCell ref="C34:C40"/>
    <mergeCell ref="B19:I19"/>
    <mergeCell ref="B106:B112"/>
    <mergeCell ref="C106:C112"/>
    <mergeCell ref="B84:I84"/>
    <mergeCell ref="B69:I69"/>
    <mergeCell ref="B77:B83"/>
    <mergeCell ref="C77:C83"/>
    <mergeCell ref="B41:B47"/>
    <mergeCell ref="C41:C47"/>
    <mergeCell ref="B48:B54"/>
    <mergeCell ref="C48:C54"/>
    <mergeCell ref="B55:B61"/>
    <mergeCell ref="C55:C61"/>
    <mergeCell ref="A85:A112"/>
    <mergeCell ref="A41:A84"/>
    <mergeCell ref="B85:B91"/>
    <mergeCell ref="C85:C91"/>
    <mergeCell ref="B92:B98"/>
    <mergeCell ref="C92:C98"/>
    <mergeCell ref="B99:B105"/>
    <mergeCell ref="C99:C105"/>
    <mergeCell ref="B62:B68"/>
    <mergeCell ref="C62:C68"/>
    <mergeCell ref="B70:B76"/>
    <mergeCell ref="C70:C7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zoomScale="85" zoomScaleNormal="85" workbookViewId="0">
      <selection activeCell="E6" sqref="E6"/>
    </sheetView>
  </sheetViews>
  <sheetFormatPr defaultColWidth="0" defaultRowHeight="14.4" x14ac:dyDescent="0.3"/>
  <cols>
    <col min="1" max="1" width="2.44140625" customWidth="1"/>
    <col min="2" max="3" width="5.44140625" customWidth="1"/>
    <col min="4" max="4" width="21.6640625" customWidth="1"/>
    <col min="5" max="5" width="20.88671875" customWidth="1"/>
    <col min="6" max="6" width="20.109375" customWidth="1"/>
    <col min="7" max="7" width="25.5546875" customWidth="1"/>
    <col min="8" max="9" width="20.88671875" customWidth="1"/>
    <col min="10" max="10" width="82.6640625" style="17" hidden="1" customWidth="1"/>
    <col min="11" max="11" width="10.44140625" style="17" hidden="1" customWidth="1"/>
    <col min="12" max="12" width="12.6640625" style="17" hidden="1" customWidth="1"/>
    <col min="13" max="13" width="9.5546875" style="17" hidden="1" customWidth="1"/>
    <col min="14" max="14" width="11.88671875" style="17" hidden="1" customWidth="1"/>
    <col min="15" max="15" width="11.6640625" style="17" hidden="1" customWidth="1"/>
    <col min="16" max="17" width="9.109375" style="17" hidden="1" customWidth="1"/>
    <col min="18" max="18" width="15.6640625" style="17" hidden="1" customWidth="1"/>
    <col min="19" max="19" width="9.109375" style="17" hidden="1" customWidth="1"/>
    <col min="20" max="20" width="14.109375" style="17" hidden="1" customWidth="1"/>
    <col min="21" max="21" width="13.5546875" style="17" hidden="1" customWidth="1"/>
    <col min="22" max="22" width="9.109375" hidden="1" customWidth="1"/>
    <col min="23" max="23" width="14.109375" hidden="1" customWidth="1"/>
    <col min="24" max="24" width="13.5546875" hidden="1" customWidth="1"/>
    <col min="25" max="16384" width="9.109375" hidden="1"/>
  </cols>
  <sheetData>
    <row r="1" spans="1:21" ht="15" thickBot="1" x14ac:dyDescent="0.35">
      <c r="A1" s="57" t="s">
        <v>0</v>
      </c>
      <c r="B1" s="58"/>
      <c r="C1" s="59" t="s">
        <v>47</v>
      </c>
      <c r="D1" s="60"/>
      <c r="E1" s="60"/>
      <c r="F1" s="60"/>
      <c r="G1" s="60"/>
      <c r="H1" s="60"/>
      <c r="I1" s="60"/>
    </row>
    <row r="2" spans="1:21" ht="15.75" hidden="1" customHeight="1" thickBot="1" x14ac:dyDescent="0.35">
      <c r="A2" s="32"/>
      <c r="B2" s="32"/>
      <c r="C2" s="32"/>
      <c r="D2" s="33">
        <v>5</v>
      </c>
      <c r="E2" s="34">
        <v>6</v>
      </c>
      <c r="F2" s="34">
        <v>7</v>
      </c>
      <c r="G2" s="34">
        <v>8</v>
      </c>
      <c r="H2" s="34">
        <v>9</v>
      </c>
      <c r="I2" s="35">
        <v>10</v>
      </c>
    </row>
    <row r="3" spans="1:21" ht="15" thickBot="1" x14ac:dyDescent="0.35">
      <c r="A3" s="61" t="s">
        <v>1</v>
      </c>
      <c r="B3" s="61" t="s">
        <v>2</v>
      </c>
      <c r="C3" s="61" t="s">
        <v>3</v>
      </c>
      <c r="D3" s="57" t="s">
        <v>4</v>
      </c>
      <c r="E3" s="60"/>
      <c r="F3" s="60"/>
      <c r="G3" s="60"/>
      <c r="H3" s="60"/>
      <c r="I3" s="60"/>
    </row>
    <row r="4" spans="1:21" ht="15" thickBot="1" x14ac:dyDescent="0.35">
      <c r="A4" s="62"/>
      <c r="B4" s="62"/>
      <c r="C4" s="62"/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36" t="s">
        <v>10</v>
      </c>
      <c r="J4" s="15" t="s">
        <v>15</v>
      </c>
      <c r="K4" s="16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28</v>
      </c>
      <c r="S4" s="12"/>
      <c r="T4" s="12"/>
    </row>
    <row r="5" spans="1:21" x14ac:dyDescent="0.3">
      <c r="A5" s="42" t="s">
        <v>12</v>
      </c>
      <c r="B5" s="49">
        <v>0.33333333333333331</v>
      </c>
      <c r="C5" s="49">
        <v>0.36805555555555558</v>
      </c>
      <c r="D5" s="21"/>
      <c r="E5" s="21"/>
      <c r="F5" s="26">
        <v>350234</v>
      </c>
      <c r="G5" s="21"/>
      <c r="H5" s="21"/>
      <c r="I5" s="37"/>
      <c r="J5" s="13" t="str">
        <f>D10&amp;" - "&amp;D6&amp;" - "&amp;D7&amp;" - "&amp;D9</f>
        <v xml:space="preserve"> -  -  - </v>
      </c>
      <c r="K5" s="13">
        <f>HOUR(S5)</f>
        <v>8</v>
      </c>
      <c r="L5" s="14">
        <f>MINUTE(S5)</f>
        <v>0</v>
      </c>
      <c r="M5" s="13">
        <f>HOUR(T5)</f>
        <v>8</v>
      </c>
      <c r="N5" s="13">
        <f>MINUTE(T5)</f>
        <v>50</v>
      </c>
      <c r="O5" s="13">
        <f t="shared" ref="O5:O19" si="0">D$2</f>
        <v>5</v>
      </c>
      <c r="P5" s="13">
        <v>8</v>
      </c>
      <c r="Q5" s="13">
        <v>2015</v>
      </c>
      <c r="R5" s="13">
        <f>D8</f>
        <v>0</v>
      </c>
      <c r="S5" s="12">
        <f>B5</f>
        <v>0.33333333333333331</v>
      </c>
      <c r="T5" s="12">
        <f>C5</f>
        <v>0.36805555555555558</v>
      </c>
      <c r="U5" s="63" t="s">
        <v>23</v>
      </c>
    </row>
    <row r="6" spans="1:21" x14ac:dyDescent="0.3">
      <c r="A6" s="43"/>
      <c r="B6" s="47"/>
      <c r="C6" s="47"/>
      <c r="D6" s="22"/>
      <c r="E6" s="22"/>
      <c r="F6" s="3" t="s">
        <v>43</v>
      </c>
      <c r="G6" s="22"/>
      <c r="H6" s="22"/>
      <c r="I6" s="38"/>
      <c r="J6" s="13" t="str">
        <f>D17&amp;" - "&amp;D13&amp;" - "&amp;D14&amp;" - "&amp;D16</f>
        <v xml:space="preserve"> -  -  - </v>
      </c>
      <c r="K6" s="13">
        <f>HOUR(S6)</f>
        <v>8</v>
      </c>
      <c r="L6" s="14">
        <f>MINUTE(S6)</f>
        <v>50</v>
      </c>
      <c r="M6" s="13">
        <f>HOUR(T6)</f>
        <v>9</v>
      </c>
      <c r="N6" s="13">
        <f>MINUTE(T6)</f>
        <v>40</v>
      </c>
      <c r="O6" s="13">
        <f t="shared" si="0"/>
        <v>5</v>
      </c>
      <c r="P6" s="13">
        <v>8</v>
      </c>
      <c r="Q6" s="13">
        <v>2015</v>
      </c>
      <c r="R6" s="13">
        <f>D15</f>
        <v>0</v>
      </c>
      <c r="S6" s="12">
        <f>B12</f>
        <v>0.36805555555555558</v>
      </c>
      <c r="T6" s="12">
        <f>C12</f>
        <v>0.40277777777777773</v>
      </c>
      <c r="U6" s="63"/>
    </row>
    <row r="7" spans="1:21" x14ac:dyDescent="0.3">
      <c r="A7" s="43"/>
      <c r="B7" s="47"/>
      <c r="C7" s="47"/>
      <c r="D7" s="22"/>
      <c r="E7" s="22"/>
      <c r="F7" s="3" t="s">
        <v>37</v>
      </c>
      <c r="G7" s="22"/>
      <c r="H7" s="22"/>
      <c r="I7" s="38"/>
      <c r="J7" s="13" t="str">
        <f>D25&amp;" - "&amp;D21&amp;" - "&amp;D22&amp;" - "&amp;D24</f>
        <v xml:space="preserve"> -  -  - </v>
      </c>
      <c r="K7" s="13">
        <f t="shared" ref="K7:K34" si="1">HOUR(S7)</f>
        <v>10</v>
      </c>
      <c r="L7" s="14">
        <f t="shared" ref="L7:L34" si="2">MINUTE(S7)</f>
        <v>0</v>
      </c>
      <c r="M7" s="13">
        <f t="shared" ref="M7:M34" si="3">HOUR(T7)</f>
        <v>10</v>
      </c>
      <c r="N7" s="13">
        <f t="shared" ref="N7:N34" si="4">MINUTE(T7)</f>
        <v>50</v>
      </c>
      <c r="O7" s="13">
        <f t="shared" si="0"/>
        <v>5</v>
      </c>
      <c r="P7" s="13">
        <v>8</v>
      </c>
      <c r="Q7" s="13">
        <v>2015</v>
      </c>
      <c r="R7" s="13">
        <f>D23</f>
        <v>0</v>
      </c>
      <c r="S7" s="12">
        <f>B20</f>
        <v>0.41666666666666669</v>
      </c>
      <c r="T7" s="12">
        <f>C20</f>
        <v>0.4513888888888889</v>
      </c>
      <c r="U7" s="63"/>
    </row>
    <row r="8" spans="1:21" x14ac:dyDescent="0.3">
      <c r="A8" s="43"/>
      <c r="B8" s="47"/>
      <c r="C8" s="47"/>
      <c r="D8" s="22"/>
      <c r="E8" s="22"/>
      <c r="F8" s="41" t="s">
        <v>57</v>
      </c>
      <c r="G8" s="22"/>
      <c r="H8" s="22"/>
      <c r="I8" s="38"/>
      <c r="J8" s="13" t="str">
        <f>D32&amp;" - "&amp;D28&amp;" - "&amp;D29&amp;" - "&amp;D31</f>
        <v xml:space="preserve"> -  -  - </v>
      </c>
      <c r="K8" s="13">
        <f t="shared" si="1"/>
        <v>10</v>
      </c>
      <c r="L8" s="14">
        <f t="shared" si="2"/>
        <v>50</v>
      </c>
      <c r="M8" s="13">
        <f t="shared" si="3"/>
        <v>11</v>
      </c>
      <c r="N8" s="13">
        <f t="shared" si="4"/>
        <v>40</v>
      </c>
      <c r="O8" s="13">
        <f t="shared" si="0"/>
        <v>5</v>
      </c>
      <c r="P8" s="13">
        <v>8</v>
      </c>
      <c r="Q8" s="13">
        <v>2015</v>
      </c>
      <c r="R8" s="13">
        <f>D30</f>
        <v>0</v>
      </c>
      <c r="S8" s="12">
        <f>B27</f>
        <v>0.4513888888888889</v>
      </c>
      <c r="T8" s="12">
        <f>C27</f>
        <v>0.4861111111111111</v>
      </c>
      <c r="U8" s="63"/>
    </row>
    <row r="9" spans="1:21" x14ac:dyDescent="0.3">
      <c r="A9" s="43"/>
      <c r="B9" s="47"/>
      <c r="C9" s="47"/>
      <c r="D9" s="22"/>
      <c r="E9" s="22"/>
      <c r="F9" s="3" t="s">
        <v>46</v>
      </c>
      <c r="G9" s="22"/>
      <c r="H9" s="22"/>
      <c r="I9" s="38"/>
      <c r="J9" s="13" t="str">
        <f>D39&amp;" - "&amp;D35&amp;" - "&amp;D36&amp;" - "&amp;D38</f>
        <v xml:space="preserve"> -  -  - </v>
      </c>
      <c r="K9" s="13">
        <f t="shared" si="1"/>
        <v>11</v>
      </c>
      <c r="L9" s="14">
        <f t="shared" si="2"/>
        <v>40</v>
      </c>
      <c r="M9" s="13">
        <f t="shared" si="3"/>
        <v>12</v>
      </c>
      <c r="N9" s="13">
        <f t="shared" si="4"/>
        <v>30</v>
      </c>
      <c r="O9" s="13">
        <f t="shared" si="0"/>
        <v>5</v>
      </c>
      <c r="P9" s="13">
        <v>8</v>
      </c>
      <c r="Q9" s="13">
        <v>2015</v>
      </c>
      <c r="R9" s="13">
        <f>D37</f>
        <v>0</v>
      </c>
      <c r="S9" s="12">
        <f>B34</f>
        <v>0.4861111111111111</v>
      </c>
      <c r="T9" s="12">
        <f>C34</f>
        <v>0.52083333333333337</v>
      </c>
      <c r="U9" s="63"/>
    </row>
    <row r="10" spans="1:21" x14ac:dyDescent="0.3">
      <c r="A10" s="43"/>
      <c r="B10" s="47"/>
      <c r="C10" s="47"/>
      <c r="D10" s="22"/>
      <c r="E10" s="22"/>
      <c r="F10" s="3" t="s">
        <v>30</v>
      </c>
      <c r="G10" s="22"/>
      <c r="H10" s="22"/>
      <c r="I10" s="38"/>
      <c r="J10" s="13" t="str">
        <f>D46&amp;" - "&amp;D42&amp;" - "&amp;D43&amp;" - "&amp;D45</f>
        <v>Licenciaturas - Teoria e Prática Pedagógica - T1 - Michele Silveira Azevedo</v>
      </c>
      <c r="K10" s="13">
        <f t="shared" si="1"/>
        <v>13</v>
      </c>
      <c r="L10" s="14">
        <f t="shared" si="2"/>
        <v>30</v>
      </c>
      <c r="M10" s="13">
        <f t="shared" si="3"/>
        <v>14</v>
      </c>
      <c r="N10" s="13">
        <f t="shared" si="4"/>
        <v>20</v>
      </c>
      <c r="O10" s="13">
        <f t="shared" si="0"/>
        <v>5</v>
      </c>
      <c r="P10" s="13">
        <v>8</v>
      </c>
      <c r="Q10" s="13">
        <v>2015</v>
      </c>
      <c r="R10" s="13" t="str">
        <f>D44</f>
        <v>SALIS SALA 203</v>
      </c>
      <c r="S10" s="12">
        <f>B41</f>
        <v>0.5625</v>
      </c>
      <c r="T10" s="12">
        <f>C41</f>
        <v>0.59722222222222221</v>
      </c>
      <c r="U10" s="63"/>
    </row>
    <row r="11" spans="1:21" ht="15" thickBot="1" x14ac:dyDescent="0.35">
      <c r="A11" s="43"/>
      <c r="B11" s="48"/>
      <c r="C11" s="55"/>
      <c r="D11" s="23"/>
      <c r="E11" s="23"/>
      <c r="F11" s="3">
        <v>50</v>
      </c>
      <c r="G11" s="23"/>
      <c r="H11" s="23"/>
      <c r="I11" s="39"/>
      <c r="J11" s="13" t="str">
        <f>D53&amp;" - "&amp;D49&amp;" - "&amp;D50&amp;" - "&amp;D52</f>
        <v>Licenciaturas - Teoria e Prática Pedagógica - T1 - Michele Silveira Azevedo</v>
      </c>
      <c r="K11" s="13">
        <f t="shared" si="1"/>
        <v>14</v>
      </c>
      <c r="L11" s="14">
        <f t="shared" si="2"/>
        <v>20</v>
      </c>
      <c r="M11" s="13">
        <f t="shared" si="3"/>
        <v>15</v>
      </c>
      <c r="N11" s="13">
        <f t="shared" si="4"/>
        <v>10</v>
      </c>
      <c r="O11" s="13">
        <f t="shared" si="0"/>
        <v>5</v>
      </c>
      <c r="P11" s="13">
        <v>8</v>
      </c>
      <c r="Q11" s="13">
        <v>2015</v>
      </c>
      <c r="R11" s="13" t="str">
        <f>D51</f>
        <v>SALIS SALA 203</v>
      </c>
      <c r="S11" s="12">
        <f>B48</f>
        <v>0.59722222222222221</v>
      </c>
      <c r="T11" s="12">
        <f>C48</f>
        <v>0.63194444444444442</v>
      </c>
      <c r="U11" s="63"/>
    </row>
    <row r="12" spans="1:21" x14ac:dyDescent="0.3">
      <c r="A12" s="43"/>
      <c r="B12" s="49">
        <v>0.36805555555555558</v>
      </c>
      <c r="C12" s="49">
        <v>0.40277777777777773</v>
      </c>
      <c r="D12" s="21"/>
      <c r="E12" s="21"/>
      <c r="F12" s="26">
        <v>350234</v>
      </c>
      <c r="G12" s="21"/>
      <c r="H12" s="21"/>
      <c r="I12" s="37"/>
      <c r="J12" s="13" t="str">
        <f>D60&amp;" - "&amp;D56&amp;" - "&amp;D57&amp;" - "&amp;D59</f>
        <v>Licenciaturas - Teoria e Prática Pedagógica - T1 - Michele Silveira Azevedo</v>
      </c>
      <c r="K12" s="13">
        <f t="shared" si="1"/>
        <v>15</v>
      </c>
      <c r="L12" s="14">
        <f t="shared" si="2"/>
        <v>10</v>
      </c>
      <c r="M12" s="13">
        <f t="shared" si="3"/>
        <v>16</v>
      </c>
      <c r="N12" s="13">
        <f t="shared" si="4"/>
        <v>0</v>
      </c>
      <c r="O12" s="13">
        <f t="shared" si="0"/>
        <v>5</v>
      </c>
      <c r="P12" s="13">
        <v>8</v>
      </c>
      <c r="Q12" s="13">
        <v>2015</v>
      </c>
      <c r="R12" s="13" t="str">
        <f>D58</f>
        <v>SALIS SALA 203</v>
      </c>
      <c r="S12" s="12">
        <f>B55</f>
        <v>0.63194444444444442</v>
      </c>
      <c r="T12" s="12">
        <f>C55</f>
        <v>0.66666666666666663</v>
      </c>
      <c r="U12" s="63"/>
    </row>
    <row r="13" spans="1:21" x14ac:dyDescent="0.3">
      <c r="A13" s="43"/>
      <c r="B13" s="47"/>
      <c r="C13" s="47"/>
      <c r="D13" s="22"/>
      <c r="E13" s="22"/>
      <c r="F13" s="3" t="s">
        <v>43</v>
      </c>
      <c r="G13" s="22"/>
      <c r="H13" s="22"/>
      <c r="I13" s="38"/>
      <c r="J13" s="13" t="str">
        <f>D67&amp;" - "&amp;D63&amp;" - "&amp;D64&amp;" - "&amp;D66</f>
        <v>Licenciaturas - Teoria e Prática Pedagógica - T1 - Michele Silveira Azevedo</v>
      </c>
      <c r="K13" s="13">
        <f t="shared" si="1"/>
        <v>16</v>
      </c>
      <c r="L13" s="14">
        <f t="shared" si="2"/>
        <v>0</v>
      </c>
      <c r="M13" s="13">
        <f t="shared" si="3"/>
        <v>16</v>
      </c>
      <c r="N13" s="13">
        <f t="shared" si="4"/>
        <v>50</v>
      </c>
      <c r="O13" s="13">
        <f t="shared" si="0"/>
        <v>5</v>
      </c>
      <c r="P13" s="13">
        <v>8</v>
      </c>
      <c r="Q13" s="13">
        <v>2015</v>
      </c>
      <c r="R13" s="13" t="str">
        <f>D65</f>
        <v>SALIS SALA 203</v>
      </c>
      <c r="S13" s="12">
        <f>B62</f>
        <v>0.66666666666666663</v>
      </c>
      <c r="T13" s="12">
        <f>C62</f>
        <v>0.70138888888888884</v>
      </c>
      <c r="U13" s="63"/>
    </row>
    <row r="14" spans="1:21" x14ac:dyDescent="0.3">
      <c r="A14" s="43"/>
      <c r="B14" s="47"/>
      <c r="C14" s="47"/>
      <c r="D14" s="22"/>
      <c r="E14" s="22"/>
      <c r="F14" s="3" t="s">
        <v>37</v>
      </c>
      <c r="G14" s="22"/>
      <c r="H14" s="22"/>
      <c r="I14" s="38"/>
      <c r="J14" s="13" t="str">
        <f>D75&amp;" - "&amp;D71&amp;" - "&amp;D72&amp;" - "&amp;D74</f>
        <v xml:space="preserve"> -  -  - </v>
      </c>
      <c r="K14" s="13">
        <f t="shared" si="1"/>
        <v>17</v>
      </c>
      <c r="L14" s="14">
        <f t="shared" si="2"/>
        <v>10</v>
      </c>
      <c r="M14" s="13">
        <f t="shared" si="3"/>
        <v>18</v>
      </c>
      <c r="N14" s="13">
        <f t="shared" si="4"/>
        <v>0</v>
      </c>
      <c r="O14" s="13">
        <f t="shared" si="0"/>
        <v>5</v>
      </c>
      <c r="P14" s="13">
        <v>8</v>
      </c>
      <c r="Q14" s="13">
        <v>2015</v>
      </c>
      <c r="R14" s="13">
        <f>D73</f>
        <v>0</v>
      </c>
      <c r="S14" s="12">
        <f>B70</f>
        <v>0.71527777777777779</v>
      </c>
      <c r="T14" s="12">
        <f>C70</f>
        <v>0.75</v>
      </c>
      <c r="U14" s="63"/>
    </row>
    <row r="15" spans="1:21" x14ac:dyDescent="0.3">
      <c r="A15" s="43"/>
      <c r="B15" s="47"/>
      <c r="C15" s="47"/>
      <c r="D15" s="22"/>
      <c r="E15" s="22"/>
      <c r="F15" s="41" t="s">
        <v>57</v>
      </c>
      <c r="G15" s="22"/>
      <c r="H15" s="22"/>
      <c r="I15" s="38"/>
      <c r="J15" s="13" t="str">
        <f>D82&amp;" - "&amp;D78&amp;" - "&amp;D79&amp;" - "&amp;D81</f>
        <v xml:space="preserve"> -  -  - </v>
      </c>
      <c r="K15" s="13">
        <f t="shared" si="1"/>
        <v>18</v>
      </c>
      <c r="L15" s="14">
        <f t="shared" si="2"/>
        <v>0</v>
      </c>
      <c r="M15" s="13">
        <f t="shared" si="3"/>
        <v>18</v>
      </c>
      <c r="N15" s="13">
        <f t="shared" si="4"/>
        <v>50</v>
      </c>
      <c r="O15" s="13">
        <f t="shared" si="0"/>
        <v>5</v>
      </c>
      <c r="P15" s="13">
        <v>8</v>
      </c>
      <c r="Q15" s="13">
        <v>2015</v>
      </c>
      <c r="R15" s="13">
        <f>D80</f>
        <v>0</v>
      </c>
      <c r="S15" s="12">
        <f>B77</f>
        <v>0.75</v>
      </c>
      <c r="T15" s="12">
        <f>C77</f>
        <v>0.78472222222222221</v>
      </c>
      <c r="U15" s="63"/>
    </row>
    <row r="16" spans="1:21" x14ac:dyDescent="0.3">
      <c r="A16" s="43"/>
      <c r="B16" s="47"/>
      <c r="C16" s="47"/>
      <c r="D16" s="22"/>
      <c r="E16" s="22"/>
      <c r="F16" s="3" t="s">
        <v>46</v>
      </c>
      <c r="G16" s="22"/>
      <c r="H16" s="22"/>
      <c r="I16" s="38"/>
      <c r="J16" s="13" t="str">
        <f>D90&amp;" - "&amp;D86&amp;" - "&amp;D87&amp;" - "&amp;D89</f>
        <v>Licenciaturas - Teoria e Prática Pedagógica - T2 - Maria Manuela Alves Garcia</v>
      </c>
      <c r="K16" s="13">
        <f t="shared" si="1"/>
        <v>19</v>
      </c>
      <c r="L16" s="14">
        <f t="shared" si="2"/>
        <v>0</v>
      </c>
      <c r="M16" s="13">
        <f t="shared" si="3"/>
        <v>19</v>
      </c>
      <c r="N16" s="13">
        <f t="shared" si="4"/>
        <v>50</v>
      </c>
      <c r="O16" s="13">
        <f t="shared" si="0"/>
        <v>5</v>
      </c>
      <c r="P16" s="13">
        <v>8</v>
      </c>
      <c r="Q16" s="13">
        <v>2015</v>
      </c>
      <c r="R16" s="13" t="str">
        <f>D88</f>
        <v>SALIS SALA 201</v>
      </c>
      <c r="S16" s="12">
        <f>B85</f>
        <v>0.79166666666666663</v>
      </c>
      <c r="T16" s="12">
        <f>C85</f>
        <v>0.82638888888888884</v>
      </c>
      <c r="U16" s="63"/>
    </row>
    <row r="17" spans="1:21" x14ac:dyDescent="0.3">
      <c r="A17" s="43"/>
      <c r="B17" s="47"/>
      <c r="C17" s="47"/>
      <c r="D17" s="22"/>
      <c r="E17" s="22"/>
      <c r="F17" s="3" t="s">
        <v>30</v>
      </c>
      <c r="G17" s="22"/>
      <c r="H17" s="22"/>
      <c r="I17" s="38"/>
      <c r="J17" s="13" t="str">
        <f>D97&amp;" - "&amp;D93&amp;" - "&amp;D94&amp;" - "&amp;D96</f>
        <v>Licenciaturas - Teoria e Prática Pedagógica - T2 - Maria Manuela Alves Garcia</v>
      </c>
      <c r="K17" s="13">
        <f t="shared" si="1"/>
        <v>19</v>
      </c>
      <c r="L17" s="14">
        <f t="shared" si="2"/>
        <v>50</v>
      </c>
      <c r="M17" s="13">
        <f t="shared" si="3"/>
        <v>20</v>
      </c>
      <c r="N17" s="13">
        <f t="shared" si="4"/>
        <v>40</v>
      </c>
      <c r="O17" s="13">
        <f t="shared" si="0"/>
        <v>5</v>
      </c>
      <c r="P17" s="13">
        <v>8</v>
      </c>
      <c r="Q17" s="13">
        <v>2015</v>
      </c>
      <c r="R17" s="13" t="str">
        <f>D95</f>
        <v>SALIS SALA 201</v>
      </c>
      <c r="S17" s="12">
        <f>B92</f>
        <v>0.82638888888888884</v>
      </c>
      <c r="T17" s="12">
        <f>C92</f>
        <v>0.86111111111111116</v>
      </c>
      <c r="U17" s="63"/>
    </row>
    <row r="18" spans="1:21" ht="15" thickBot="1" x14ac:dyDescent="0.35">
      <c r="A18" s="43"/>
      <c r="B18" s="55"/>
      <c r="C18" s="48"/>
      <c r="D18" s="23"/>
      <c r="E18" s="23"/>
      <c r="F18" s="3">
        <v>50</v>
      </c>
      <c r="G18" s="23"/>
      <c r="H18" s="23"/>
      <c r="I18" s="39"/>
      <c r="J18" s="13" t="str">
        <f>D104&amp;" - "&amp;D100&amp;" - "&amp;D101&amp;" - "&amp;D103</f>
        <v>Licenciaturas - Teoria e Prática Pedagógica - T2 - Maria Manuela Alves Garcia</v>
      </c>
      <c r="K18" s="13">
        <f t="shared" si="1"/>
        <v>20</v>
      </c>
      <c r="L18" s="14">
        <f t="shared" si="2"/>
        <v>40</v>
      </c>
      <c r="M18" s="13">
        <f t="shared" si="3"/>
        <v>21</v>
      </c>
      <c r="N18" s="13">
        <f t="shared" si="4"/>
        <v>30</v>
      </c>
      <c r="O18" s="13">
        <f t="shared" si="0"/>
        <v>5</v>
      </c>
      <c r="P18" s="13">
        <v>8</v>
      </c>
      <c r="Q18" s="13">
        <v>2015</v>
      </c>
      <c r="R18" s="13" t="str">
        <f>D102</f>
        <v>SALIS SALA 201</v>
      </c>
      <c r="S18" s="12">
        <f>B99</f>
        <v>0.86111111111111116</v>
      </c>
      <c r="T18" s="12">
        <f>C99</f>
        <v>0.89583333333333337</v>
      </c>
      <c r="U18" s="63"/>
    </row>
    <row r="19" spans="1:21" ht="15" thickBot="1" x14ac:dyDescent="0.35">
      <c r="A19" s="43"/>
      <c r="B19" s="53" t="s">
        <v>11</v>
      </c>
      <c r="C19" s="54"/>
      <c r="D19" s="54"/>
      <c r="E19" s="54"/>
      <c r="F19" s="54"/>
      <c r="G19" s="54"/>
      <c r="H19" s="54"/>
      <c r="I19" s="54"/>
      <c r="J19" s="13" t="str">
        <f>D111&amp;" - "&amp;D107&amp;" - "&amp;D108&amp;" - "&amp;D110</f>
        <v>Licenciaturas - Teoria e Prática Pedagógica - T2 - Maria Manuela Alves Garcia</v>
      </c>
      <c r="K19" s="13">
        <f t="shared" si="1"/>
        <v>21</v>
      </c>
      <c r="L19" s="14">
        <f t="shared" si="2"/>
        <v>30</v>
      </c>
      <c r="M19" s="13">
        <f t="shared" si="3"/>
        <v>22</v>
      </c>
      <c r="N19" s="13">
        <f t="shared" si="4"/>
        <v>20</v>
      </c>
      <c r="O19" s="13">
        <f t="shared" si="0"/>
        <v>5</v>
      </c>
      <c r="P19" s="13">
        <v>8</v>
      </c>
      <c r="Q19" s="13">
        <v>2015</v>
      </c>
      <c r="R19" s="13" t="str">
        <f>D109</f>
        <v>SALIS SALA 201</v>
      </c>
      <c r="S19" s="12">
        <f>B106</f>
        <v>0.89583333333333337</v>
      </c>
      <c r="T19" s="12">
        <f>C106</f>
        <v>0.93055555555555547</v>
      </c>
      <c r="U19" s="63"/>
    </row>
    <row r="20" spans="1:21" x14ac:dyDescent="0.3">
      <c r="A20" s="43"/>
      <c r="B20" s="49">
        <v>0.41666666666666669</v>
      </c>
      <c r="C20" s="49">
        <v>0.4513888888888889</v>
      </c>
      <c r="D20" s="21"/>
      <c r="E20" s="21"/>
      <c r="F20" s="26">
        <v>350234</v>
      </c>
      <c r="G20" s="21"/>
      <c r="H20" s="21"/>
      <c r="I20" s="37"/>
      <c r="J20" s="13" t="str">
        <f>E10&amp;" - "&amp;E6&amp;" - "&amp;E7&amp;" - "&amp;E9</f>
        <v xml:space="preserve"> -  -  - </v>
      </c>
      <c r="K20" s="13">
        <f t="shared" si="1"/>
        <v>8</v>
      </c>
      <c r="L20" s="14">
        <f t="shared" si="2"/>
        <v>0</v>
      </c>
      <c r="M20" s="13">
        <f t="shared" si="3"/>
        <v>8</v>
      </c>
      <c r="N20" s="13">
        <f t="shared" si="4"/>
        <v>50</v>
      </c>
      <c r="O20" s="13">
        <f t="shared" ref="O20:O34" si="5">E$2</f>
        <v>6</v>
      </c>
      <c r="P20" s="13">
        <v>8</v>
      </c>
      <c r="Q20" s="13">
        <v>2015</v>
      </c>
      <c r="R20" s="13">
        <f>E8</f>
        <v>0</v>
      </c>
      <c r="S20" s="12">
        <v>0.33333333333333331</v>
      </c>
      <c r="T20" s="12">
        <v>0.36805555555555558</v>
      </c>
      <c r="U20" s="63" t="s">
        <v>24</v>
      </c>
    </row>
    <row r="21" spans="1:21" x14ac:dyDescent="0.3">
      <c r="A21" s="43"/>
      <c r="B21" s="47"/>
      <c r="C21" s="47"/>
      <c r="D21" s="22"/>
      <c r="E21" s="22"/>
      <c r="F21" s="3" t="s">
        <v>43</v>
      </c>
      <c r="G21" s="22"/>
      <c r="H21" s="22"/>
      <c r="I21" s="38"/>
      <c r="J21" s="13" t="str">
        <f>E17&amp;" - "&amp;E13&amp;" - "&amp;E14&amp;" - "&amp;E16</f>
        <v xml:space="preserve"> -  -  - </v>
      </c>
      <c r="K21" s="13">
        <f t="shared" si="1"/>
        <v>8</v>
      </c>
      <c r="L21" s="14">
        <f t="shared" si="2"/>
        <v>50</v>
      </c>
      <c r="M21" s="13">
        <f t="shared" si="3"/>
        <v>9</v>
      </c>
      <c r="N21" s="13">
        <f t="shared" si="4"/>
        <v>40</v>
      </c>
      <c r="O21" s="13">
        <f t="shared" si="5"/>
        <v>6</v>
      </c>
      <c r="P21" s="13">
        <v>8</v>
      </c>
      <c r="Q21" s="13">
        <v>2015</v>
      </c>
      <c r="R21" s="13">
        <f>E15</f>
        <v>0</v>
      </c>
      <c r="S21" s="12">
        <v>0.36805555555555558</v>
      </c>
      <c r="T21" s="12">
        <v>0.40277777777777773</v>
      </c>
      <c r="U21" s="63"/>
    </row>
    <row r="22" spans="1:21" x14ac:dyDescent="0.3">
      <c r="A22" s="43"/>
      <c r="B22" s="47"/>
      <c r="C22" s="47"/>
      <c r="D22" s="22"/>
      <c r="E22" s="22"/>
      <c r="F22" s="3" t="s">
        <v>37</v>
      </c>
      <c r="G22" s="22"/>
      <c r="H22" s="22"/>
      <c r="I22" s="38"/>
      <c r="J22" s="13" t="str">
        <f>E25&amp;" - "&amp;E21&amp;" - "&amp;E22&amp;" - "&amp;E24</f>
        <v xml:space="preserve"> -  -  - </v>
      </c>
      <c r="K22" s="13">
        <f t="shared" si="1"/>
        <v>10</v>
      </c>
      <c r="L22" s="14">
        <f t="shared" si="2"/>
        <v>0</v>
      </c>
      <c r="M22" s="13">
        <f t="shared" si="3"/>
        <v>10</v>
      </c>
      <c r="N22" s="13">
        <f t="shared" si="4"/>
        <v>50</v>
      </c>
      <c r="O22" s="13">
        <f t="shared" si="5"/>
        <v>6</v>
      </c>
      <c r="P22" s="13">
        <v>8</v>
      </c>
      <c r="Q22" s="13">
        <v>2015</v>
      </c>
      <c r="R22" s="13">
        <f>E23</f>
        <v>0</v>
      </c>
      <c r="S22" s="12">
        <v>0.41666666666666669</v>
      </c>
      <c r="T22" s="12">
        <v>0.4513888888888889</v>
      </c>
      <c r="U22" s="63"/>
    </row>
    <row r="23" spans="1:21" x14ac:dyDescent="0.3">
      <c r="A23" s="43"/>
      <c r="B23" s="47"/>
      <c r="C23" s="47"/>
      <c r="D23" s="22"/>
      <c r="E23" s="22"/>
      <c r="F23" s="41" t="s">
        <v>57</v>
      </c>
      <c r="G23" s="22"/>
      <c r="H23" s="22"/>
      <c r="I23" s="38"/>
      <c r="J23" s="13" t="str">
        <f>E32&amp;" - "&amp;E28&amp;" - "&amp;E29&amp;" - "&amp;E31</f>
        <v xml:space="preserve"> -  -  - </v>
      </c>
      <c r="K23" s="13">
        <f t="shared" si="1"/>
        <v>10</v>
      </c>
      <c r="L23" s="14">
        <f t="shared" si="2"/>
        <v>50</v>
      </c>
      <c r="M23" s="13">
        <f t="shared" si="3"/>
        <v>11</v>
      </c>
      <c r="N23" s="13">
        <f t="shared" si="4"/>
        <v>40</v>
      </c>
      <c r="O23" s="13">
        <f t="shared" si="5"/>
        <v>6</v>
      </c>
      <c r="P23" s="13">
        <v>8</v>
      </c>
      <c r="Q23" s="13">
        <v>2015</v>
      </c>
      <c r="R23" s="13">
        <f>E30</f>
        <v>0</v>
      </c>
      <c r="S23" s="12">
        <v>0.4513888888888889</v>
      </c>
      <c r="T23" s="12">
        <v>0.4861111111111111</v>
      </c>
      <c r="U23" s="63"/>
    </row>
    <row r="24" spans="1:21" x14ac:dyDescent="0.3">
      <c r="A24" s="43"/>
      <c r="B24" s="47"/>
      <c r="C24" s="47"/>
      <c r="D24" s="22"/>
      <c r="E24" s="22"/>
      <c r="F24" s="3" t="s">
        <v>46</v>
      </c>
      <c r="G24" s="22"/>
      <c r="H24" s="22"/>
      <c r="I24" s="38"/>
      <c r="J24" s="13" t="str">
        <f>E39&amp;" - "&amp;E35&amp;" - "&amp;E36&amp;" - "&amp;E38</f>
        <v xml:space="preserve"> -  -  - </v>
      </c>
      <c r="K24" s="13">
        <f t="shared" si="1"/>
        <v>11</v>
      </c>
      <c r="L24" s="14">
        <f t="shared" si="2"/>
        <v>40</v>
      </c>
      <c r="M24" s="13">
        <f t="shared" si="3"/>
        <v>12</v>
      </c>
      <c r="N24" s="13">
        <f t="shared" si="4"/>
        <v>30</v>
      </c>
      <c r="O24" s="13">
        <f t="shared" si="5"/>
        <v>6</v>
      </c>
      <c r="P24" s="13">
        <v>8</v>
      </c>
      <c r="Q24" s="13">
        <v>2015</v>
      </c>
      <c r="R24" s="13">
        <f>E37</f>
        <v>0</v>
      </c>
      <c r="S24" s="12">
        <v>0.4861111111111111</v>
      </c>
      <c r="T24" s="12">
        <v>0.52083333333333337</v>
      </c>
      <c r="U24" s="63"/>
    </row>
    <row r="25" spans="1:21" x14ac:dyDescent="0.3">
      <c r="A25" s="43"/>
      <c r="B25" s="47"/>
      <c r="C25" s="47"/>
      <c r="D25" s="22"/>
      <c r="E25" s="22"/>
      <c r="F25" s="3" t="s">
        <v>30</v>
      </c>
      <c r="G25" s="22"/>
      <c r="H25" s="22"/>
      <c r="I25" s="38"/>
      <c r="J25" s="13" t="str">
        <f>E46&amp;" - "&amp;E42&amp;" - "&amp;E43&amp;" - "&amp;E45</f>
        <v xml:space="preserve"> -  -  - </v>
      </c>
      <c r="K25" s="13">
        <f t="shared" si="1"/>
        <v>13</v>
      </c>
      <c r="L25" s="14">
        <f t="shared" si="2"/>
        <v>30</v>
      </c>
      <c r="M25" s="13">
        <f t="shared" si="3"/>
        <v>14</v>
      </c>
      <c r="N25" s="13">
        <f t="shared" si="4"/>
        <v>20</v>
      </c>
      <c r="O25" s="13">
        <f t="shared" si="5"/>
        <v>6</v>
      </c>
      <c r="P25" s="13">
        <v>8</v>
      </c>
      <c r="Q25" s="13">
        <v>2015</v>
      </c>
      <c r="R25" s="13">
        <f>E44</f>
        <v>0</v>
      </c>
      <c r="S25" s="12">
        <v>0.5625</v>
      </c>
      <c r="T25" s="12">
        <v>0.59722222222222221</v>
      </c>
      <c r="U25" s="63"/>
    </row>
    <row r="26" spans="1:21" ht="15" thickBot="1" x14ac:dyDescent="0.35">
      <c r="A26" s="43"/>
      <c r="B26" s="48"/>
      <c r="C26" s="48"/>
      <c r="D26" s="23"/>
      <c r="E26" s="23"/>
      <c r="F26" s="3">
        <v>50</v>
      </c>
      <c r="G26" s="23"/>
      <c r="H26" s="23"/>
      <c r="I26" s="39"/>
      <c r="J26" s="13" t="str">
        <f>E53&amp;" - "&amp;E49&amp;" - "&amp;E50&amp;" - "&amp;E52</f>
        <v xml:space="preserve"> -  -  - </v>
      </c>
      <c r="K26" s="13">
        <f t="shared" si="1"/>
        <v>14</v>
      </c>
      <c r="L26" s="14">
        <f t="shared" si="2"/>
        <v>20</v>
      </c>
      <c r="M26" s="13">
        <f t="shared" si="3"/>
        <v>15</v>
      </c>
      <c r="N26" s="13">
        <f t="shared" si="4"/>
        <v>10</v>
      </c>
      <c r="O26" s="13">
        <f t="shared" si="5"/>
        <v>6</v>
      </c>
      <c r="P26" s="13">
        <v>8</v>
      </c>
      <c r="Q26" s="13">
        <v>2015</v>
      </c>
      <c r="R26" s="13">
        <f>E51</f>
        <v>0</v>
      </c>
      <c r="S26" s="12">
        <v>0.59722222222222221</v>
      </c>
      <c r="T26" s="12">
        <v>0.63194444444444442</v>
      </c>
      <c r="U26" s="63"/>
    </row>
    <row r="27" spans="1:21" x14ac:dyDescent="0.3">
      <c r="A27" s="43"/>
      <c r="B27" s="49">
        <v>0.4513888888888889</v>
      </c>
      <c r="C27" s="49">
        <v>0.4861111111111111</v>
      </c>
      <c r="D27" s="21"/>
      <c r="E27" s="21"/>
      <c r="F27" s="26">
        <v>350234</v>
      </c>
      <c r="G27" s="21"/>
      <c r="H27" s="21"/>
      <c r="I27" s="37"/>
      <c r="J27" s="13" t="str">
        <f>E60&amp;" - "&amp;E56&amp;" - "&amp;E57&amp;" - "&amp;E59</f>
        <v xml:space="preserve"> -  -  - </v>
      </c>
      <c r="K27" s="13">
        <f t="shared" si="1"/>
        <v>15</v>
      </c>
      <c r="L27" s="14">
        <f t="shared" si="2"/>
        <v>10</v>
      </c>
      <c r="M27" s="13">
        <f t="shared" si="3"/>
        <v>16</v>
      </c>
      <c r="N27" s="13">
        <f t="shared" si="4"/>
        <v>0</v>
      </c>
      <c r="O27" s="13">
        <f t="shared" si="5"/>
        <v>6</v>
      </c>
      <c r="P27" s="13">
        <v>8</v>
      </c>
      <c r="Q27" s="13">
        <v>2015</v>
      </c>
      <c r="R27" s="13">
        <f>E58</f>
        <v>0</v>
      </c>
      <c r="S27" s="12">
        <v>0.63194444444444442</v>
      </c>
      <c r="T27" s="12">
        <v>0.66666666666666663</v>
      </c>
      <c r="U27" s="63"/>
    </row>
    <row r="28" spans="1:21" x14ac:dyDescent="0.3">
      <c r="A28" s="43"/>
      <c r="B28" s="47"/>
      <c r="C28" s="47"/>
      <c r="D28" s="22"/>
      <c r="E28" s="22"/>
      <c r="F28" s="3" t="s">
        <v>43</v>
      </c>
      <c r="G28" s="22"/>
      <c r="H28" s="22"/>
      <c r="I28" s="38"/>
      <c r="J28" s="13" t="str">
        <f>E67&amp;" - "&amp;E63&amp;" - "&amp;E64&amp;" - "&amp;E66</f>
        <v xml:space="preserve"> -  -  - </v>
      </c>
      <c r="K28" s="13">
        <f t="shared" si="1"/>
        <v>16</v>
      </c>
      <c r="L28" s="14">
        <f t="shared" si="2"/>
        <v>0</v>
      </c>
      <c r="M28" s="13">
        <f t="shared" si="3"/>
        <v>16</v>
      </c>
      <c r="N28" s="13">
        <f t="shared" si="4"/>
        <v>50</v>
      </c>
      <c r="O28" s="13">
        <f t="shared" si="5"/>
        <v>6</v>
      </c>
      <c r="P28" s="13">
        <v>8</v>
      </c>
      <c r="Q28" s="13">
        <v>2015</v>
      </c>
      <c r="R28" s="13">
        <f>E65</f>
        <v>0</v>
      </c>
      <c r="S28" s="12">
        <v>0.66666666666666663</v>
      </c>
      <c r="T28" s="12">
        <v>0.70138888888888884</v>
      </c>
      <c r="U28" s="63"/>
    </row>
    <row r="29" spans="1:21" x14ac:dyDescent="0.3">
      <c r="A29" s="43"/>
      <c r="B29" s="47"/>
      <c r="C29" s="47"/>
      <c r="D29" s="22"/>
      <c r="E29" s="22"/>
      <c r="F29" s="3" t="s">
        <v>37</v>
      </c>
      <c r="G29" s="22"/>
      <c r="H29" s="22"/>
      <c r="I29" s="38"/>
      <c r="J29" s="13" t="str">
        <f>E75&amp;" - "&amp;E71&amp;" - "&amp;E72&amp;" - "&amp;E74</f>
        <v xml:space="preserve"> -  -  - </v>
      </c>
      <c r="K29" s="13">
        <f t="shared" si="1"/>
        <v>17</v>
      </c>
      <c r="L29" s="14">
        <f t="shared" si="2"/>
        <v>10</v>
      </c>
      <c r="M29" s="13">
        <f t="shared" si="3"/>
        <v>18</v>
      </c>
      <c r="N29" s="13">
        <f t="shared" si="4"/>
        <v>0</v>
      </c>
      <c r="O29" s="13">
        <f t="shared" si="5"/>
        <v>6</v>
      </c>
      <c r="P29" s="13">
        <v>8</v>
      </c>
      <c r="Q29" s="13">
        <v>2015</v>
      </c>
      <c r="R29" s="13">
        <f>E73</f>
        <v>0</v>
      </c>
      <c r="S29" s="12">
        <v>0.71527777777777779</v>
      </c>
      <c r="T29" s="12">
        <v>0.75</v>
      </c>
      <c r="U29" s="63"/>
    </row>
    <row r="30" spans="1:21" x14ac:dyDescent="0.3">
      <c r="A30" s="43"/>
      <c r="B30" s="47"/>
      <c r="C30" s="47"/>
      <c r="D30" s="22"/>
      <c r="E30" s="22"/>
      <c r="F30" s="41" t="s">
        <v>57</v>
      </c>
      <c r="G30" s="22"/>
      <c r="H30" s="22"/>
      <c r="I30" s="38"/>
      <c r="J30" s="13" t="str">
        <f>E82&amp;" - "&amp;E78&amp;" - "&amp;E79&amp;" - "&amp;E81</f>
        <v xml:space="preserve"> -  -  - </v>
      </c>
      <c r="K30" s="13">
        <f t="shared" si="1"/>
        <v>18</v>
      </c>
      <c r="L30" s="14">
        <f t="shared" si="2"/>
        <v>0</v>
      </c>
      <c r="M30" s="13">
        <f t="shared" si="3"/>
        <v>18</v>
      </c>
      <c r="N30" s="13">
        <f t="shared" si="4"/>
        <v>50</v>
      </c>
      <c r="O30" s="13">
        <f t="shared" si="5"/>
        <v>6</v>
      </c>
      <c r="P30" s="13">
        <v>8</v>
      </c>
      <c r="Q30" s="13">
        <v>2015</v>
      </c>
      <c r="R30" s="13">
        <f>E80</f>
        <v>0</v>
      </c>
      <c r="S30" s="12">
        <v>0.75</v>
      </c>
      <c r="T30" s="12">
        <v>0.78472222222222221</v>
      </c>
      <c r="U30" s="63"/>
    </row>
    <row r="31" spans="1:21" x14ac:dyDescent="0.3">
      <c r="A31" s="43"/>
      <c r="B31" s="47"/>
      <c r="C31" s="47"/>
      <c r="D31" s="22"/>
      <c r="E31" s="22"/>
      <c r="F31" s="3" t="s">
        <v>46</v>
      </c>
      <c r="G31" s="22"/>
      <c r="H31" s="22"/>
      <c r="I31" s="38"/>
      <c r="J31" s="13" t="str">
        <f>E90&amp;" - "&amp;E86&amp;" - "&amp;E87&amp;" - "&amp;E89</f>
        <v>Licenciaturas - Teoria e Prática Pedagógica - T3 - Caroline Terra</v>
      </c>
      <c r="K31" s="13">
        <f t="shared" si="1"/>
        <v>19</v>
      </c>
      <c r="L31" s="14">
        <f t="shared" si="2"/>
        <v>0</v>
      </c>
      <c r="M31" s="13">
        <f t="shared" si="3"/>
        <v>19</v>
      </c>
      <c r="N31" s="13">
        <f t="shared" si="4"/>
        <v>50</v>
      </c>
      <c r="O31" s="13">
        <f t="shared" si="5"/>
        <v>6</v>
      </c>
      <c r="P31" s="13">
        <v>8</v>
      </c>
      <c r="Q31" s="13">
        <v>2015</v>
      </c>
      <c r="R31" s="13" t="str">
        <f>E88</f>
        <v>SALIS SALA 205</v>
      </c>
      <c r="S31" s="12">
        <v>0.79166666666666663</v>
      </c>
      <c r="T31" s="12">
        <v>0.82638888888888884</v>
      </c>
      <c r="U31" s="63"/>
    </row>
    <row r="32" spans="1:21" x14ac:dyDescent="0.3">
      <c r="A32" s="43"/>
      <c r="B32" s="47"/>
      <c r="C32" s="47"/>
      <c r="D32" s="22"/>
      <c r="E32" s="22"/>
      <c r="F32" s="3" t="s">
        <v>30</v>
      </c>
      <c r="G32" s="22"/>
      <c r="H32" s="22"/>
      <c r="I32" s="38"/>
      <c r="J32" s="13" t="str">
        <f>E97&amp;" - "&amp;E93&amp;" - "&amp;E94&amp;" - "&amp;E96</f>
        <v>Licenciaturas - Teoria e Prática Pedagógica - T3 - Caroline Terra</v>
      </c>
      <c r="K32" s="13">
        <f t="shared" si="1"/>
        <v>19</v>
      </c>
      <c r="L32" s="14">
        <f t="shared" si="2"/>
        <v>50</v>
      </c>
      <c r="M32" s="13">
        <f t="shared" si="3"/>
        <v>20</v>
      </c>
      <c r="N32" s="13">
        <f t="shared" si="4"/>
        <v>40</v>
      </c>
      <c r="O32" s="13">
        <f t="shared" si="5"/>
        <v>6</v>
      </c>
      <c r="P32" s="13">
        <v>8</v>
      </c>
      <c r="Q32" s="13">
        <v>2015</v>
      </c>
      <c r="R32" s="13" t="str">
        <f>E95</f>
        <v>SALIS SALA 205</v>
      </c>
      <c r="S32" s="12">
        <v>0.82638888888888884</v>
      </c>
      <c r="T32" s="12">
        <v>0.86111111111111116</v>
      </c>
      <c r="U32" s="63"/>
    </row>
    <row r="33" spans="1:21" ht="15" thickBot="1" x14ac:dyDescent="0.35">
      <c r="A33" s="43"/>
      <c r="B33" s="48"/>
      <c r="C33" s="48"/>
      <c r="D33" s="22"/>
      <c r="E33" s="22"/>
      <c r="F33" s="3">
        <v>50</v>
      </c>
      <c r="G33" s="22"/>
      <c r="H33" s="23"/>
      <c r="I33" s="39"/>
      <c r="J33" s="13" t="str">
        <f>E104&amp;" - "&amp;E100&amp;" - "&amp;E101&amp;" - "&amp;E103</f>
        <v>Licenciaturas - Teoria e Prática Pedagógica - T3 - Caroline Terra</v>
      </c>
      <c r="K33" s="13">
        <f t="shared" si="1"/>
        <v>20</v>
      </c>
      <c r="L33" s="14">
        <f t="shared" si="2"/>
        <v>40</v>
      </c>
      <c r="M33" s="13">
        <f t="shared" si="3"/>
        <v>21</v>
      </c>
      <c r="N33" s="13">
        <f t="shared" si="4"/>
        <v>30</v>
      </c>
      <c r="O33" s="13">
        <f t="shared" si="5"/>
        <v>6</v>
      </c>
      <c r="P33" s="13">
        <v>8</v>
      </c>
      <c r="Q33" s="13">
        <v>2015</v>
      </c>
      <c r="R33" s="13" t="str">
        <f>E102</f>
        <v>SALIS SALA 205</v>
      </c>
      <c r="S33" s="12">
        <v>0.86111111111111116</v>
      </c>
      <c r="T33" s="12">
        <v>0.89583333333333337</v>
      </c>
      <c r="U33" s="63"/>
    </row>
    <row r="34" spans="1:21" x14ac:dyDescent="0.3">
      <c r="A34" s="43"/>
      <c r="B34" s="49">
        <v>0.4861111111111111</v>
      </c>
      <c r="C34" s="50">
        <v>0.52083333333333337</v>
      </c>
      <c r="D34" s="26"/>
      <c r="E34" s="27"/>
      <c r="F34" s="27"/>
      <c r="G34" s="2"/>
      <c r="H34" s="28"/>
      <c r="I34" s="37"/>
      <c r="J34" s="13" t="str">
        <f>E111&amp;" - "&amp;E107&amp;" - "&amp;E108&amp;" - "&amp;E110</f>
        <v>Licenciaturas - Teoria e Prática Pedagógica - T3 - Caroline Terra</v>
      </c>
      <c r="K34" s="13">
        <f t="shared" si="1"/>
        <v>21</v>
      </c>
      <c r="L34" s="14">
        <f t="shared" si="2"/>
        <v>30</v>
      </c>
      <c r="M34" s="13">
        <f t="shared" si="3"/>
        <v>22</v>
      </c>
      <c r="N34" s="13">
        <f t="shared" si="4"/>
        <v>20</v>
      </c>
      <c r="O34" s="13">
        <f t="shared" si="5"/>
        <v>6</v>
      </c>
      <c r="P34" s="13">
        <v>8</v>
      </c>
      <c r="Q34" s="13">
        <v>2015</v>
      </c>
      <c r="R34" s="13" t="str">
        <f>E109</f>
        <v>SALIS SALA 205</v>
      </c>
      <c r="S34" s="12">
        <v>0.89583333333333337</v>
      </c>
      <c r="T34" s="12">
        <v>0.93055555555555547</v>
      </c>
      <c r="U34" s="63"/>
    </row>
    <row r="35" spans="1:21" x14ac:dyDescent="0.3">
      <c r="A35" s="43"/>
      <c r="B35" s="47"/>
      <c r="C35" s="51"/>
      <c r="D35" s="3"/>
      <c r="E35" s="4"/>
      <c r="F35" s="3"/>
      <c r="G35" s="3"/>
      <c r="H35" s="22"/>
      <c r="I35" s="38"/>
      <c r="J35" s="13" t="str">
        <f>F10&amp;" - "&amp;F6&amp;" - "&amp;F7&amp;" - "&amp;F9</f>
        <v>Licenciaturas - Teoria e Prática Pedagógica - T4 - Verno Kruger</v>
      </c>
      <c r="K35" s="13">
        <f>HOUR(S35)</f>
        <v>8</v>
      </c>
      <c r="L35" s="14">
        <f>MINUTE(S35)</f>
        <v>0</v>
      </c>
      <c r="M35" s="13">
        <f>HOUR(T35)</f>
        <v>8</v>
      </c>
      <c r="N35" s="13">
        <f>MINUTE(T35)</f>
        <v>50</v>
      </c>
      <c r="O35" s="13">
        <f t="shared" ref="O35:O49" si="6">F$2</f>
        <v>7</v>
      </c>
      <c r="P35" s="13">
        <v>8</v>
      </c>
      <c r="Q35" s="13">
        <v>2015</v>
      </c>
      <c r="R35" s="13" t="str">
        <f>F8</f>
        <v>SALIS SALA 102</v>
      </c>
      <c r="S35" s="12">
        <v>0.33333333333333331</v>
      </c>
      <c r="T35" s="12">
        <v>0.36805555555555558</v>
      </c>
      <c r="U35" s="63" t="s">
        <v>25</v>
      </c>
    </row>
    <row r="36" spans="1:21" x14ac:dyDescent="0.3">
      <c r="A36" s="43"/>
      <c r="B36" s="47"/>
      <c r="C36" s="51"/>
      <c r="D36" s="3"/>
      <c r="E36" s="4"/>
      <c r="F36" s="3"/>
      <c r="G36" s="3"/>
      <c r="H36" s="22"/>
      <c r="I36" s="38"/>
      <c r="J36" s="13" t="str">
        <f>F17&amp;" - "&amp;F13&amp;" - "&amp;F14&amp;" - "&amp;F16</f>
        <v>Licenciaturas - Teoria e Prática Pedagógica - T4 - Verno Kruger</v>
      </c>
      <c r="K36" s="13">
        <f t="shared" ref="K36:K49" si="7">HOUR(S36)</f>
        <v>8</v>
      </c>
      <c r="L36" s="14">
        <f t="shared" ref="L36:L49" si="8">MINUTE(S36)</f>
        <v>50</v>
      </c>
      <c r="M36" s="13">
        <f t="shared" ref="M36:M49" si="9">HOUR(T36)</f>
        <v>9</v>
      </c>
      <c r="N36" s="13">
        <f t="shared" ref="N36:N49" si="10">MINUTE(T36)</f>
        <v>40</v>
      </c>
      <c r="O36" s="13">
        <f t="shared" si="6"/>
        <v>7</v>
      </c>
      <c r="P36" s="13">
        <v>8</v>
      </c>
      <c r="Q36" s="13">
        <v>2015</v>
      </c>
      <c r="R36" s="13" t="str">
        <f>F15</f>
        <v>SALIS SALA 102</v>
      </c>
      <c r="S36" s="12">
        <v>0.36805555555555558</v>
      </c>
      <c r="T36" s="12">
        <v>0.40277777777777773</v>
      </c>
      <c r="U36" s="63"/>
    </row>
    <row r="37" spans="1:21" x14ac:dyDescent="0.3">
      <c r="A37" s="43"/>
      <c r="B37" s="47"/>
      <c r="C37" s="51"/>
      <c r="D37" s="5"/>
      <c r="E37" s="6"/>
      <c r="F37" s="7"/>
      <c r="G37" s="8"/>
      <c r="H37" s="22"/>
      <c r="I37" s="38"/>
      <c r="J37" s="13" t="str">
        <f>F25&amp;" - "&amp;F21&amp;" - "&amp;F22&amp;" - "&amp;F24</f>
        <v>Licenciaturas - Teoria e Prática Pedagógica - T4 - Verno Kruger</v>
      </c>
      <c r="K37" s="13">
        <f t="shared" si="7"/>
        <v>10</v>
      </c>
      <c r="L37" s="14">
        <f t="shared" si="8"/>
        <v>0</v>
      </c>
      <c r="M37" s="13">
        <f t="shared" si="9"/>
        <v>10</v>
      </c>
      <c r="N37" s="13">
        <f t="shared" si="10"/>
        <v>50</v>
      </c>
      <c r="O37" s="13">
        <f t="shared" si="6"/>
        <v>7</v>
      </c>
      <c r="P37" s="13">
        <v>8</v>
      </c>
      <c r="Q37" s="13">
        <v>2015</v>
      </c>
      <c r="R37" s="13" t="str">
        <f>F23</f>
        <v>SALIS SALA 102</v>
      </c>
      <c r="S37" s="12">
        <v>0.41666666666666669</v>
      </c>
      <c r="T37" s="12">
        <v>0.4513888888888889</v>
      </c>
      <c r="U37" s="63"/>
    </row>
    <row r="38" spans="1:21" x14ac:dyDescent="0.3">
      <c r="A38" s="43"/>
      <c r="B38" s="47"/>
      <c r="C38" s="51"/>
      <c r="D38" s="3"/>
      <c r="E38" s="3"/>
      <c r="F38" s="3"/>
      <c r="G38" s="3"/>
      <c r="H38" s="22"/>
      <c r="I38" s="38"/>
      <c r="J38" s="13" t="str">
        <f>F32&amp;" - "&amp;F28&amp;" - "&amp;F29&amp;" - "&amp;F31</f>
        <v>Licenciaturas - Teoria e Prática Pedagógica - T4 - Verno Kruger</v>
      </c>
      <c r="K38" s="13">
        <f t="shared" si="7"/>
        <v>10</v>
      </c>
      <c r="L38" s="14">
        <f t="shared" si="8"/>
        <v>50</v>
      </c>
      <c r="M38" s="13">
        <f t="shared" si="9"/>
        <v>11</v>
      </c>
      <c r="N38" s="13">
        <f t="shared" si="10"/>
        <v>40</v>
      </c>
      <c r="O38" s="13">
        <f t="shared" si="6"/>
        <v>7</v>
      </c>
      <c r="P38" s="13">
        <v>8</v>
      </c>
      <c r="Q38" s="13">
        <v>2015</v>
      </c>
      <c r="R38" s="13" t="str">
        <f>F30</f>
        <v>SALIS SALA 102</v>
      </c>
      <c r="S38" s="12">
        <v>0.4513888888888889</v>
      </c>
      <c r="T38" s="12">
        <v>0.4861111111111111</v>
      </c>
      <c r="U38" s="63"/>
    </row>
    <row r="39" spans="1:21" x14ac:dyDescent="0.3">
      <c r="A39" s="43"/>
      <c r="B39" s="47"/>
      <c r="C39" s="51"/>
      <c r="D39" s="3"/>
      <c r="E39" s="3"/>
      <c r="F39" s="3"/>
      <c r="G39" s="3"/>
      <c r="H39" s="22"/>
      <c r="I39" s="38"/>
      <c r="J39" s="13" t="str">
        <f>F39&amp;" - "&amp;F35&amp;" - "&amp;F36&amp;" - "&amp;F38</f>
        <v xml:space="preserve"> -  -  - </v>
      </c>
      <c r="K39" s="13">
        <f t="shared" si="7"/>
        <v>11</v>
      </c>
      <c r="L39" s="14">
        <f t="shared" si="8"/>
        <v>40</v>
      </c>
      <c r="M39" s="13">
        <f t="shared" si="9"/>
        <v>12</v>
      </c>
      <c r="N39" s="13">
        <f t="shared" si="10"/>
        <v>30</v>
      </c>
      <c r="O39" s="13">
        <f t="shared" si="6"/>
        <v>7</v>
      </c>
      <c r="P39" s="13">
        <v>8</v>
      </c>
      <c r="Q39" s="13">
        <v>2015</v>
      </c>
      <c r="R39" s="13">
        <f>F37</f>
        <v>0</v>
      </c>
      <c r="S39" s="12">
        <v>0.4861111111111111</v>
      </c>
      <c r="T39" s="12">
        <v>0.52083333333333337</v>
      </c>
      <c r="U39" s="63"/>
    </row>
    <row r="40" spans="1:21" ht="15" thickBot="1" x14ac:dyDescent="0.35">
      <c r="A40" s="44"/>
      <c r="B40" s="48"/>
      <c r="C40" s="52"/>
      <c r="D40" s="3"/>
      <c r="E40" s="4"/>
      <c r="F40" s="4"/>
      <c r="G40" s="3"/>
      <c r="H40" s="23"/>
      <c r="I40" s="39"/>
      <c r="J40" s="13" t="str">
        <f>F46&amp;" - "&amp;F42&amp;" - "&amp;F43&amp;" - "&amp;F45</f>
        <v>Licenciaturas - Teoria e Prática Pedagógica - T5 - Denise Dalpiaz</v>
      </c>
      <c r="K40" s="13">
        <f t="shared" si="7"/>
        <v>13</v>
      </c>
      <c r="L40" s="14">
        <f t="shared" si="8"/>
        <v>30</v>
      </c>
      <c r="M40" s="13">
        <f t="shared" si="9"/>
        <v>14</v>
      </c>
      <c r="N40" s="13">
        <f t="shared" si="10"/>
        <v>20</v>
      </c>
      <c r="O40" s="13">
        <f t="shared" si="6"/>
        <v>7</v>
      </c>
      <c r="P40" s="13">
        <v>8</v>
      </c>
      <c r="Q40" s="13">
        <v>2015</v>
      </c>
      <c r="R40" s="13" t="str">
        <f>F44</f>
        <v>SALIS SALA 203</v>
      </c>
      <c r="S40" s="12">
        <v>0.5625</v>
      </c>
      <c r="T40" s="12">
        <v>0.59722222222222221</v>
      </c>
      <c r="U40" s="63"/>
    </row>
    <row r="41" spans="1:21" x14ac:dyDescent="0.3">
      <c r="A41" s="42" t="s">
        <v>13</v>
      </c>
      <c r="B41" s="49">
        <v>0.5625</v>
      </c>
      <c r="C41" s="50">
        <v>0.59722222222222221</v>
      </c>
      <c r="D41" s="26">
        <v>350234</v>
      </c>
      <c r="E41" s="27"/>
      <c r="F41" s="26">
        <v>350234</v>
      </c>
      <c r="G41" s="26">
        <v>350234</v>
      </c>
      <c r="H41" s="28"/>
      <c r="I41" s="37"/>
      <c r="J41" s="13" t="str">
        <f>F53&amp;" - "&amp;F49&amp;" - "&amp;F50&amp;" - "&amp;F52</f>
        <v>Licenciaturas - Teoria e Prática Pedagógica - T5 - Denise Dalpiaz</v>
      </c>
      <c r="K41" s="13">
        <f t="shared" si="7"/>
        <v>14</v>
      </c>
      <c r="L41" s="14">
        <f t="shared" si="8"/>
        <v>20</v>
      </c>
      <c r="M41" s="13">
        <f t="shared" si="9"/>
        <v>15</v>
      </c>
      <c r="N41" s="13">
        <f t="shared" si="10"/>
        <v>10</v>
      </c>
      <c r="O41" s="13">
        <f t="shared" si="6"/>
        <v>7</v>
      </c>
      <c r="P41" s="13">
        <v>8</v>
      </c>
      <c r="Q41" s="13">
        <v>2015</v>
      </c>
      <c r="R41" s="13" t="str">
        <f>F51</f>
        <v>SALIS SALA 203</v>
      </c>
      <c r="S41" s="12">
        <v>0.59722222222222221</v>
      </c>
      <c r="T41" s="12">
        <v>0.63194444444444442</v>
      </c>
      <c r="U41" s="63"/>
    </row>
    <row r="42" spans="1:21" x14ac:dyDescent="0.3">
      <c r="A42" s="45"/>
      <c r="B42" s="46"/>
      <c r="C42" s="56"/>
      <c r="D42" s="3" t="s">
        <v>43</v>
      </c>
      <c r="E42" s="4"/>
      <c r="F42" s="3" t="s">
        <v>43</v>
      </c>
      <c r="G42" s="3" t="s">
        <v>43</v>
      </c>
      <c r="H42" s="22"/>
      <c r="I42" s="38"/>
      <c r="J42" s="13" t="str">
        <f>F60&amp;" - "&amp;F56&amp;" - "&amp;F57&amp;" - "&amp;F59</f>
        <v>Licenciaturas - Teoria e Prática Pedagógica - T5 - Denise Dalpiaz</v>
      </c>
      <c r="K42" s="13">
        <f t="shared" si="7"/>
        <v>15</v>
      </c>
      <c r="L42" s="14">
        <f t="shared" si="8"/>
        <v>10</v>
      </c>
      <c r="M42" s="13">
        <f t="shared" si="9"/>
        <v>16</v>
      </c>
      <c r="N42" s="13">
        <f t="shared" si="10"/>
        <v>0</v>
      </c>
      <c r="O42" s="13">
        <f t="shared" si="6"/>
        <v>7</v>
      </c>
      <c r="P42" s="13">
        <v>8</v>
      </c>
      <c r="Q42" s="13">
        <v>2015</v>
      </c>
      <c r="R42" s="13" t="str">
        <f>F58</f>
        <v>SALIS SALA 203</v>
      </c>
      <c r="S42" s="12">
        <v>0.63194444444444442</v>
      </c>
      <c r="T42" s="12">
        <v>0.66666666666666663</v>
      </c>
      <c r="U42" s="63"/>
    </row>
    <row r="43" spans="1:21" x14ac:dyDescent="0.3">
      <c r="A43" s="43"/>
      <c r="B43" s="47"/>
      <c r="C43" s="51"/>
      <c r="D43" s="3" t="s">
        <v>31</v>
      </c>
      <c r="E43" s="4"/>
      <c r="F43" s="3" t="s">
        <v>38</v>
      </c>
      <c r="G43" s="3" t="s">
        <v>40</v>
      </c>
      <c r="H43" s="22"/>
      <c r="I43" s="38"/>
      <c r="J43" s="13" t="str">
        <f>F67&amp;" - "&amp;F63&amp;" - "&amp;F64&amp;" - "&amp;F66</f>
        <v>Licenciaturas - Teoria e Prática Pedagógica - T5 - Denise Dalpiaz</v>
      </c>
      <c r="K43" s="13">
        <f t="shared" si="7"/>
        <v>16</v>
      </c>
      <c r="L43" s="14">
        <f t="shared" si="8"/>
        <v>0</v>
      </c>
      <c r="M43" s="13">
        <f t="shared" si="9"/>
        <v>16</v>
      </c>
      <c r="N43" s="13">
        <f t="shared" si="10"/>
        <v>50</v>
      </c>
      <c r="O43" s="13">
        <f t="shared" si="6"/>
        <v>7</v>
      </c>
      <c r="P43" s="13">
        <v>8</v>
      </c>
      <c r="Q43" s="13">
        <v>2015</v>
      </c>
      <c r="R43" s="13" t="str">
        <f>F65</f>
        <v>SALIS SALA 203</v>
      </c>
      <c r="S43" s="12">
        <v>0.66666666666666663</v>
      </c>
      <c r="T43" s="12">
        <v>0.70138888888888884</v>
      </c>
      <c r="U43" s="63"/>
    </row>
    <row r="44" spans="1:21" x14ac:dyDescent="0.3">
      <c r="A44" s="43"/>
      <c r="B44" s="47"/>
      <c r="C44" s="51"/>
      <c r="D44" s="41" t="s">
        <v>66</v>
      </c>
      <c r="E44" s="6"/>
      <c r="F44" s="41" t="s">
        <v>66</v>
      </c>
      <c r="G44" s="41" t="s">
        <v>59</v>
      </c>
      <c r="H44" s="22"/>
      <c r="I44" s="38"/>
      <c r="J44" s="13" t="str">
        <f>F75&amp;" - "&amp;F71&amp;" - "&amp;F72&amp;" - "&amp;F74</f>
        <v xml:space="preserve"> -  -  - </v>
      </c>
      <c r="K44" s="13">
        <f t="shared" si="7"/>
        <v>17</v>
      </c>
      <c r="L44" s="14">
        <f t="shared" si="8"/>
        <v>10</v>
      </c>
      <c r="M44" s="13">
        <f t="shared" si="9"/>
        <v>18</v>
      </c>
      <c r="N44" s="13">
        <f t="shared" si="10"/>
        <v>0</v>
      </c>
      <c r="O44" s="13">
        <f t="shared" si="6"/>
        <v>7</v>
      </c>
      <c r="P44" s="13">
        <v>8</v>
      </c>
      <c r="Q44" s="13">
        <v>2015</v>
      </c>
      <c r="R44" s="13">
        <f>F73</f>
        <v>0</v>
      </c>
      <c r="S44" s="12">
        <v>0.71527777777777779</v>
      </c>
      <c r="T44" s="12">
        <v>0.75</v>
      </c>
      <c r="U44" s="63"/>
    </row>
    <row r="45" spans="1:21" x14ac:dyDescent="0.3">
      <c r="A45" s="43"/>
      <c r="B45" s="47"/>
      <c r="C45" s="51"/>
      <c r="D45" s="3" t="s">
        <v>34</v>
      </c>
      <c r="E45" s="3"/>
      <c r="F45" s="3" t="s">
        <v>48</v>
      </c>
      <c r="G45" s="3" t="s">
        <v>49</v>
      </c>
      <c r="H45" s="22"/>
      <c r="I45" s="38"/>
      <c r="J45" s="13" t="str">
        <f>F82&amp;" - "&amp;F78&amp;" - "&amp;F79&amp;" - "&amp;F81</f>
        <v xml:space="preserve"> -  -  - </v>
      </c>
      <c r="K45" s="13">
        <f t="shared" si="7"/>
        <v>18</v>
      </c>
      <c r="L45" s="14">
        <f t="shared" si="8"/>
        <v>0</v>
      </c>
      <c r="M45" s="13">
        <f t="shared" si="9"/>
        <v>18</v>
      </c>
      <c r="N45" s="13">
        <f t="shared" si="10"/>
        <v>50</v>
      </c>
      <c r="O45" s="13">
        <f t="shared" si="6"/>
        <v>7</v>
      </c>
      <c r="P45" s="13">
        <v>8</v>
      </c>
      <c r="Q45" s="13">
        <v>2015</v>
      </c>
      <c r="R45" s="13">
        <f>F80</f>
        <v>0</v>
      </c>
      <c r="S45" s="12">
        <v>0.75</v>
      </c>
      <c r="T45" s="12">
        <v>0.78472222222222221</v>
      </c>
      <c r="U45" s="63"/>
    </row>
    <row r="46" spans="1:21" x14ac:dyDescent="0.3">
      <c r="A46" s="43"/>
      <c r="B46" s="47"/>
      <c r="C46" s="51"/>
      <c r="D46" s="3" t="s">
        <v>30</v>
      </c>
      <c r="E46" s="3"/>
      <c r="F46" s="3" t="s">
        <v>30</v>
      </c>
      <c r="G46" s="3" t="s">
        <v>30</v>
      </c>
      <c r="H46" s="22"/>
      <c r="I46" s="38"/>
      <c r="J46" s="13" t="str">
        <f>F90&amp;" - "&amp;F86&amp;" - "&amp;F87&amp;" - "&amp;F89</f>
        <v xml:space="preserve"> -  -  - </v>
      </c>
      <c r="K46" s="13">
        <f t="shared" si="7"/>
        <v>19</v>
      </c>
      <c r="L46" s="14">
        <f t="shared" si="8"/>
        <v>0</v>
      </c>
      <c r="M46" s="13">
        <f t="shared" si="9"/>
        <v>19</v>
      </c>
      <c r="N46" s="13">
        <f t="shared" si="10"/>
        <v>50</v>
      </c>
      <c r="O46" s="13">
        <f t="shared" si="6"/>
        <v>7</v>
      </c>
      <c r="P46" s="13">
        <v>8</v>
      </c>
      <c r="Q46" s="13">
        <v>2015</v>
      </c>
      <c r="R46" s="13">
        <f>F88</f>
        <v>0</v>
      </c>
      <c r="S46" s="12">
        <v>0.79166666666666663</v>
      </c>
      <c r="T46" s="12">
        <v>0.82638888888888884</v>
      </c>
      <c r="U46" s="63"/>
    </row>
    <row r="47" spans="1:21" ht="15" thickBot="1" x14ac:dyDescent="0.35">
      <c r="A47" s="43"/>
      <c r="B47" s="48"/>
      <c r="C47" s="52"/>
      <c r="D47" s="3">
        <v>50</v>
      </c>
      <c r="E47" s="4"/>
      <c r="F47" s="3">
        <v>50</v>
      </c>
      <c r="G47" s="3">
        <v>50</v>
      </c>
      <c r="H47" s="23"/>
      <c r="I47" s="39"/>
      <c r="J47" s="13" t="str">
        <f>F97&amp;" - "&amp;F93&amp;" - "&amp;F94&amp;" - "&amp;F96</f>
        <v xml:space="preserve"> -  -  - </v>
      </c>
      <c r="K47" s="13">
        <f t="shared" si="7"/>
        <v>19</v>
      </c>
      <c r="L47" s="14">
        <f t="shared" si="8"/>
        <v>50</v>
      </c>
      <c r="M47" s="13">
        <f t="shared" si="9"/>
        <v>20</v>
      </c>
      <c r="N47" s="13">
        <f t="shared" si="10"/>
        <v>40</v>
      </c>
      <c r="O47" s="13">
        <f t="shared" si="6"/>
        <v>7</v>
      </c>
      <c r="P47" s="13">
        <v>8</v>
      </c>
      <c r="Q47" s="13">
        <v>2015</v>
      </c>
      <c r="R47" s="13">
        <f>F95</f>
        <v>0</v>
      </c>
      <c r="S47" s="12">
        <v>0.82638888888888884</v>
      </c>
      <c r="T47" s="12">
        <v>0.86111111111111116</v>
      </c>
      <c r="U47" s="63"/>
    </row>
    <row r="48" spans="1:21" x14ac:dyDescent="0.3">
      <c r="A48" s="43"/>
      <c r="B48" s="49">
        <v>0.59722222222222221</v>
      </c>
      <c r="C48" s="50">
        <v>0.63194444444444442</v>
      </c>
      <c r="D48" s="26">
        <v>350234</v>
      </c>
      <c r="E48" s="2"/>
      <c r="F48" s="26">
        <v>350234</v>
      </c>
      <c r="G48" s="26">
        <v>350234</v>
      </c>
      <c r="H48" s="21"/>
      <c r="I48" s="37"/>
      <c r="J48" s="13" t="str">
        <f>F104&amp;" - "&amp;F100&amp;" - "&amp;F101&amp;" - "&amp;F103</f>
        <v xml:space="preserve"> -  -  - </v>
      </c>
      <c r="K48" s="13">
        <f t="shared" si="7"/>
        <v>20</v>
      </c>
      <c r="L48" s="14">
        <f t="shared" si="8"/>
        <v>40</v>
      </c>
      <c r="M48" s="13">
        <f t="shared" si="9"/>
        <v>21</v>
      </c>
      <c r="N48" s="13">
        <f t="shared" si="10"/>
        <v>30</v>
      </c>
      <c r="O48" s="13">
        <f t="shared" si="6"/>
        <v>7</v>
      </c>
      <c r="P48" s="13">
        <v>8</v>
      </c>
      <c r="Q48" s="13">
        <v>2015</v>
      </c>
      <c r="R48" s="13">
        <f>F102</f>
        <v>0</v>
      </c>
      <c r="S48" s="12">
        <v>0.86111111111111116</v>
      </c>
      <c r="T48" s="12">
        <v>0.89583333333333337</v>
      </c>
      <c r="U48" s="63"/>
    </row>
    <row r="49" spans="1:21" x14ac:dyDescent="0.3">
      <c r="A49" s="43"/>
      <c r="B49" s="47"/>
      <c r="C49" s="51"/>
      <c r="D49" s="3" t="s">
        <v>43</v>
      </c>
      <c r="E49" s="4"/>
      <c r="F49" s="3" t="s">
        <v>43</v>
      </c>
      <c r="G49" s="3" t="s">
        <v>43</v>
      </c>
      <c r="H49" s="22"/>
      <c r="I49" s="38"/>
      <c r="J49" s="13" t="str">
        <f>F111&amp;" - "&amp;F107&amp;" - "&amp;F108&amp;" - "&amp;F110</f>
        <v xml:space="preserve"> -  -  - </v>
      </c>
      <c r="K49" s="13">
        <f t="shared" si="7"/>
        <v>21</v>
      </c>
      <c r="L49" s="14">
        <f t="shared" si="8"/>
        <v>30</v>
      </c>
      <c r="M49" s="13">
        <f t="shared" si="9"/>
        <v>22</v>
      </c>
      <c r="N49" s="13">
        <f t="shared" si="10"/>
        <v>20</v>
      </c>
      <c r="O49" s="13">
        <f t="shared" si="6"/>
        <v>7</v>
      </c>
      <c r="P49" s="13">
        <v>8</v>
      </c>
      <c r="Q49" s="13">
        <v>2015</v>
      </c>
      <c r="R49" s="13">
        <f>F109</f>
        <v>0</v>
      </c>
      <c r="S49" s="12">
        <v>0.89583333333333337</v>
      </c>
      <c r="T49" s="12">
        <v>0.93055555555555547</v>
      </c>
      <c r="U49" s="63"/>
    </row>
    <row r="50" spans="1:21" x14ac:dyDescent="0.3">
      <c r="A50" s="43"/>
      <c r="B50" s="47"/>
      <c r="C50" s="51"/>
      <c r="D50" s="3" t="s">
        <v>31</v>
      </c>
      <c r="E50" s="4"/>
      <c r="F50" s="3" t="s">
        <v>38</v>
      </c>
      <c r="G50" s="3" t="s">
        <v>40</v>
      </c>
      <c r="H50" s="22"/>
      <c r="I50" s="38"/>
      <c r="J50" s="13" t="str">
        <f>G10&amp;" - "&amp;G6&amp;" - "&amp;G7&amp;" - "&amp;G9</f>
        <v xml:space="preserve"> -  -  - </v>
      </c>
      <c r="K50" s="13">
        <f>HOUR(S50)</f>
        <v>8</v>
      </c>
      <c r="L50" s="14">
        <f>MINUTE(S50)</f>
        <v>0</v>
      </c>
      <c r="M50" s="13">
        <f>HOUR(T50)</f>
        <v>8</v>
      </c>
      <c r="N50" s="13">
        <f>MINUTE(T50)</f>
        <v>50</v>
      </c>
      <c r="O50" s="13">
        <f t="shared" ref="O50:O64" si="11">G$2</f>
        <v>8</v>
      </c>
      <c r="P50" s="13">
        <v>8</v>
      </c>
      <c r="Q50" s="13">
        <v>2015</v>
      </c>
      <c r="R50" s="13">
        <f>G8</f>
        <v>0</v>
      </c>
      <c r="S50" s="12">
        <v>0.33333333333333331</v>
      </c>
      <c r="T50" s="12">
        <v>0.36805555555555558</v>
      </c>
      <c r="U50" s="63" t="s">
        <v>26</v>
      </c>
    </row>
    <row r="51" spans="1:21" x14ac:dyDescent="0.3">
      <c r="A51" s="43"/>
      <c r="B51" s="47"/>
      <c r="C51" s="51"/>
      <c r="D51" s="41" t="s">
        <v>66</v>
      </c>
      <c r="E51" s="6"/>
      <c r="F51" s="41" t="s">
        <v>66</v>
      </c>
      <c r="G51" s="41" t="s">
        <v>59</v>
      </c>
      <c r="H51" s="22"/>
      <c r="I51" s="38"/>
      <c r="J51" s="13" t="str">
        <f>G17&amp;" - "&amp;G13&amp;" - "&amp;G14&amp;" - "&amp;G16</f>
        <v xml:space="preserve"> -  -  - </v>
      </c>
      <c r="K51" s="13">
        <f t="shared" ref="K51:K64" si="12">HOUR(S51)</f>
        <v>8</v>
      </c>
      <c r="L51" s="14">
        <f t="shared" ref="L51:L64" si="13">MINUTE(S51)</f>
        <v>50</v>
      </c>
      <c r="M51" s="13">
        <f t="shared" ref="M51:M64" si="14">HOUR(T51)</f>
        <v>9</v>
      </c>
      <c r="N51" s="13">
        <f t="shared" ref="N51:N64" si="15">MINUTE(T51)</f>
        <v>40</v>
      </c>
      <c r="O51" s="13">
        <f t="shared" si="11"/>
        <v>8</v>
      </c>
      <c r="P51" s="13">
        <v>8</v>
      </c>
      <c r="Q51" s="13">
        <v>2015</v>
      </c>
      <c r="R51" s="13">
        <f>G15</f>
        <v>0</v>
      </c>
      <c r="S51" s="12">
        <v>0.36805555555555558</v>
      </c>
      <c r="T51" s="12">
        <v>0.40277777777777773</v>
      </c>
      <c r="U51" s="63"/>
    </row>
    <row r="52" spans="1:21" x14ac:dyDescent="0.3">
      <c r="A52" s="43"/>
      <c r="B52" s="47"/>
      <c r="C52" s="51"/>
      <c r="D52" s="3" t="s">
        <v>34</v>
      </c>
      <c r="E52" s="3"/>
      <c r="F52" s="3" t="s">
        <v>48</v>
      </c>
      <c r="G52" s="3" t="s">
        <v>49</v>
      </c>
      <c r="H52" s="22"/>
      <c r="I52" s="38"/>
      <c r="J52" s="13" t="str">
        <f>G25&amp;" - "&amp;G21&amp;" - "&amp;G22&amp;" - "&amp;G24</f>
        <v xml:space="preserve"> -  -  - </v>
      </c>
      <c r="K52" s="13">
        <f t="shared" si="12"/>
        <v>10</v>
      </c>
      <c r="L52" s="14">
        <f t="shared" si="13"/>
        <v>0</v>
      </c>
      <c r="M52" s="13">
        <f t="shared" si="14"/>
        <v>10</v>
      </c>
      <c r="N52" s="13">
        <f t="shared" si="15"/>
        <v>50</v>
      </c>
      <c r="O52" s="13">
        <f t="shared" si="11"/>
        <v>8</v>
      </c>
      <c r="P52" s="13">
        <v>8</v>
      </c>
      <c r="Q52" s="13">
        <v>2015</v>
      </c>
      <c r="R52" s="13">
        <f>G23</f>
        <v>0</v>
      </c>
      <c r="S52" s="12">
        <v>0.41666666666666669</v>
      </c>
      <c r="T52" s="12">
        <v>0.4513888888888889</v>
      </c>
      <c r="U52" s="63"/>
    </row>
    <row r="53" spans="1:21" x14ac:dyDescent="0.3">
      <c r="A53" s="43"/>
      <c r="B53" s="47"/>
      <c r="C53" s="51"/>
      <c r="D53" s="3" t="s">
        <v>30</v>
      </c>
      <c r="E53" s="3"/>
      <c r="F53" s="3" t="s">
        <v>30</v>
      </c>
      <c r="G53" s="3" t="s">
        <v>30</v>
      </c>
      <c r="H53" s="22"/>
      <c r="I53" s="38"/>
      <c r="J53" s="13" t="str">
        <f>G32&amp;" - "&amp;G28&amp;" - "&amp;G29&amp;" - "&amp;G31</f>
        <v xml:space="preserve"> -  -  - </v>
      </c>
      <c r="K53" s="13">
        <f t="shared" si="12"/>
        <v>10</v>
      </c>
      <c r="L53" s="14">
        <f t="shared" si="13"/>
        <v>50</v>
      </c>
      <c r="M53" s="13">
        <f t="shared" si="14"/>
        <v>11</v>
      </c>
      <c r="N53" s="13">
        <f t="shared" si="15"/>
        <v>40</v>
      </c>
      <c r="O53" s="13">
        <f t="shared" si="11"/>
        <v>8</v>
      </c>
      <c r="P53" s="13">
        <v>8</v>
      </c>
      <c r="Q53" s="13">
        <v>2015</v>
      </c>
      <c r="R53" s="13">
        <f>G30</f>
        <v>0</v>
      </c>
      <c r="S53" s="12">
        <v>0.4513888888888889</v>
      </c>
      <c r="T53" s="12">
        <v>0.4861111111111111</v>
      </c>
      <c r="U53" s="63"/>
    </row>
    <row r="54" spans="1:21" ht="15" thickBot="1" x14ac:dyDescent="0.35">
      <c r="A54" s="43"/>
      <c r="B54" s="48"/>
      <c r="C54" s="52"/>
      <c r="D54" s="3">
        <v>50</v>
      </c>
      <c r="E54" s="4"/>
      <c r="F54" s="3">
        <v>50</v>
      </c>
      <c r="G54" s="3">
        <v>50</v>
      </c>
      <c r="H54" s="23"/>
      <c r="I54" s="39"/>
      <c r="J54" s="13" t="str">
        <f>G39&amp;" - "&amp;G35&amp;" - "&amp;G36&amp;" - "&amp;G38</f>
        <v xml:space="preserve"> -  -  - </v>
      </c>
      <c r="K54" s="13">
        <f t="shared" si="12"/>
        <v>11</v>
      </c>
      <c r="L54" s="14">
        <f t="shared" si="13"/>
        <v>40</v>
      </c>
      <c r="M54" s="13">
        <f t="shared" si="14"/>
        <v>12</v>
      </c>
      <c r="N54" s="13">
        <f t="shared" si="15"/>
        <v>30</v>
      </c>
      <c r="O54" s="13">
        <f t="shared" si="11"/>
        <v>8</v>
      </c>
      <c r="P54" s="13">
        <v>8</v>
      </c>
      <c r="Q54" s="13">
        <v>2015</v>
      </c>
      <c r="R54" s="13">
        <f>G37</f>
        <v>0</v>
      </c>
      <c r="S54" s="12">
        <v>0.4861111111111111</v>
      </c>
      <c r="T54" s="12">
        <v>0.52083333333333337</v>
      </c>
      <c r="U54" s="63"/>
    </row>
    <row r="55" spans="1:21" x14ac:dyDescent="0.3">
      <c r="A55" s="43"/>
      <c r="B55" s="49">
        <v>0.63194444444444442</v>
      </c>
      <c r="C55" s="50">
        <v>0.66666666666666663</v>
      </c>
      <c r="D55" s="26">
        <v>350234</v>
      </c>
      <c r="E55" s="27"/>
      <c r="F55" s="26">
        <v>350234</v>
      </c>
      <c r="G55" s="26">
        <v>350234</v>
      </c>
      <c r="H55" s="21"/>
      <c r="I55" s="37"/>
      <c r="J55" s="13" t="str">
        <f>G46&amp;" - "&amp;G42&amp;" - "&amp;G43&amp;" - "&amp;G45</f>
        <v>Licenciaturas - Teoria e Prática Pedagógica - T6 - Vania Grim Thies</v>
      </c>
      <c r="K55" s="13">
        <f t="shared" si="12"/>
        <v>13</v>
      </c>
      <c r="L55" s="14">
        <f t="shared" si="13"/>
        <v>30</v>
      </c>
      <c r="M55" s="13">
        <f t="shared" si="14"/>
        <v>14</v>
      </c>
      <c r="N55" s="13">
        <f t="shared" si="15"/>
        <v>20</v>
      </c>
      <c r="O55" s="13">
        <f t="shared" si="11"/>
        <v>8</v>
      </c>
      <c r="P55" s="13">
        <v>8</v>
      </c>
      <c r="Q55" s="13">
        <v>2015</v>
      </c>
      <c r="R55" s="13" t="str">
        <f>G44</f>
        <v>SALIS SALA 205</v>
      </c>
      <c r="S55" s="12">
        <v>0.5625</v>
      </c>
      <c r="T55" s="12">
        <v>0.59722222222222221</v>
      </c>
      <c r="U55" s="63"/>
    </row>
    <row r="56" spans="1:21" x14ac:dyDescent="0.3">
      <c r="A56" s="43"/>
      <c r="B56" s="47"/>
      <c r="C56" s="51"/>
      <c r="D56" s="3" t="s">
        <v>43</v>
      </c>
      <c r="E56" s="4"/>
      <c r="F56" s="3" t="s">
        <v>43</v>
      </c>
      <c r="G56" s="3" t="s">
        <v>43</v>
      </c>
      <c r="H56" s="22"/>
      <c r="I56" s="38"/>
      <c r="J56" s="13" t="str">
        <f>G53&amp;" - "&amp;G49&amp;" - "&amp;G50&amp;" - "&amp;G52</f>
        <v>Licenciaturas - Teoria e Prática Pedagógica - T6 - Vania Grim Thies</v>
      </c>
      <c r="K56" s="13">
        <f t="shared" si="12"/>
        <v>14</v>
      </c>
      <c r="L56" s="14">
        <f t="shared" si="13"/>
        <v>20</v>
      </c>
      <c r="M56" s="13">
        <f t="shared" si="14"/>
        <v>15</v>
      </c>
      <c r="N56" s="13">
        <f t="shared" si="15"/>
        <v>10</v>
      </c>
      <c r="O56" s="13">
        <f t="shared" si="11"/>
        <v>8</v>
      </c>
      <c r="P56" s="13">
        <v>8</v>
      </c>
      <c r="Q56" s="13">
        <v>2015</v>
      </c>
      <c r="R56" s="13" t="str">
        <f>G51</f>
        <v>SALIS SALA 205</v>
      </c>
      <c r="S56" s="12">
        <v>0.59722222222222221</v>
      </c>
      <c r="T56" s="12">
        <v>0.63194444444444442</v>
      </c>
      <c r="U56" s="63"/>
    </row>
    <row r="57" spans="1:21" x14ac:dyDescent="0.3">
      <c r="A57" s="43"/>
      <c r="B57" s="47"/>
      <c r="C57" s="51"/>
      <c r="D57" s="3" t="s">
        <v>31</v>
      </c>
      <c r="E57" s="4"/>
      <c r="F57" s="3" t="s">
        <v>38</v>
      </c>
      <c r="G57" s="3" t="s">
        <v>40</v>
      </c>
      <c r="H57" s="22"/>
      <c r="I57" s="38"/>
      <c r="J57" s="13" t="str">
        <f>G60&amp;" - "&amp;G56&amp;" - "&amp;G57&amp;" - "&amp;G59</f>
        <v>Licenciaturas - Teoria e Prática Pedagógica - T6 - Vania Grim Thies</v>
      </c>
      <c r="K57" s="13">
        <f t="shared" si="12"/>
        <v>15</v>
      </c>
      <c r="L57" s="14">
        <f t="shared" si="13"/>
        <v>10</v>
      </c>
      <c r="M57" s="13">
        <f t="shared" si="14"/>
        <v>16</v>
      </c>
      <c r="N57" s="13">
        <f t="shared" si="15"/>
        <v>0</v>
      </c>
      <c r="O57" s="13">
        <f t="shared" si="11"/>
        <v>8</v>
      </c>
      <c r="P57" s="13">
        <v>8</v>
      </c>
      <c r="Q57" s="13">
        <v>2015</v>
      </c>
      <c r="R57" s="13" t="str">
        <f>G58</f>
        <v>SALIS SALA 205</v>
      </c>
      <c r="S57" s="12">
        <v>0.63194444444444442</v>
      </c>
      <c r="T57" s="12">
        <v>0.66666666666666663</v>
      </c>
      <c r="U57" s="63"/>
    </row>
    <row r="58" spans="1:21" x14ac:dyDescent="0.3">
      <c r="A58" s="43"/>
      <c r="B58" s="47"/>
      <c r="C58" s="51"/>
      <c r="D58" s="41" t="s">
        <v>66</v>
      </c>
      <c r="E58" s="6"/>
      <c r="F58" s="41" t="s">
        <v>66</v>
      </c>
      <c r="G58" s="41" t="s">
        <v>59</v>
      </c>
      <c r="H58" s="22"/>
      <c r="I58" s="38"/>
      <c r="J58" s="13" t="str">
        <f>G67&amp;" - "&amp;G63&amp;" - "&amp;G64&amp;" - "&amp;G66</f>
        <v>Licenciaturas - Teoria e Prática Pedagógica - T6 - Vania Grim Thies</v>
      </c>
      <c r="K58" s="13">
        <f t="shared" si="12"/>
        <v>16</v>
      </c>
      <c r="L58" s="14">
        <f t="shared" si="13"/>
        <v>0</v>
      </c>
      <c r="M58" s="13">
        <f t="shared" si="14"/>
        <v>16</v>
      </c>
      <c r="N58" s="13">
        <f t="shared" si="15"/>
        <v>50</v>
      </c>
      <c r="O58" s="13">
        <f t="shared" si="11"/>
        <v>8</v>
      </c>
      <c r="P58" s="13">
        <v>8</v>
      </c>
      <c r="Q58" s="13">
        <v>2015</v>
      </c>
      <c r="R58" s="13" t="str">
        <f>G65</f>
        <v>SALIS SALA 205</v>
      </c>
      <c r="S58" s="12">
        <v>0.66666666666666663</v>
      </c>
      <c r="T58" s="12">
        <v>0.70138888888888884</v>
      </c>
      <c r="U58" s="63"/>
    </row>
    <row r="59" spans="1:21" x14ac:dyDescent="0.3">
      <c r="A59" s="43"/>
      <c r="B59" s="47"/>
      <c r="C59" s="51"/>
      <c r="D59" s="3" t="s">
        <v>34</v>
      </c>
      <c r="E59" s="3"/>
      <c r="F59" s="3" t="s">
        <v>48</v>
      </c>
      <c r="G59" s="3" t="s">
        <v>49</v>
      </c>
      <c r="H59" s="22"/>
      <c r="I59" s="38"/>
      <c r="J59" s="13" t="str">
        <f>G75&amp;" - "&amp;G71&amp;" - "&amp;G72&amp;" - "&amp;G74</f>
        <v xml:space="preserve"> -  -  - </v>
      </c>
      <c r="K59" s="13">
        <f t="shared" si="12"/>
        <v>17</v>
      </c>
      <c r="L59" s="14">
        <f t="shared" si="13"/>
        <v>10</v>
      </c>
      <c r="M59" s="13">
        <f t="shared" si="14"/>
        <v>18</v>
      </c>
      <c r="N59" s="13">
        <f t="shared" si="15"/>
        <v>0</v>
      </c>
      <c r="O59" s="13">
        <f t="shared" si="11"/>
        <v>8</v>
      </c>
      <c r="P59" s="13">
        <v>8</v>
      </c>
      <c r="Q59" s="13">
        <v>2015</v>
      </c>
      <c r="R59" s="13">
        <f>G73</f>
        <v>0</v>
      </c>
      <c r="S59" s="12">
        <v>0.71527777777777779</v>
      </c>
      <c r="T59" s="12">
        <v>0.75</v>
      </c>
      <c r="U59" s="63"/>
    </row>
    <row r="60" spans="1:21" x14ac:dyDescent="0.3">
      <c r="A60" s="43"/>
      <c r="B60" s="47"/>
      <c r="C60" s="51"/>
      <c r="D60" s="3" t="s">
        <v>30</v>
      </c>
      <c r="E60" s="3"/>
      <c r="F60" s="3" t="s">
        <v>30</v>
      </c>
      <c r="G60" s="3" t="s">
        <v>30</v>
      </c>
      <c r="H60" s="22"/>
      <c r="I60" s="38"/>
      <c r="J60" s="13" t="str">
        <f>G82&amp;" - "&amp;G78&amp;" - "&amp;G79&amp;" - "&amp;G81</f>
        <v xml:space="preserve"> -  -  - </v>
      </c>
      <c r="K60" s="13">
        <f t="shared" si="12"/>
        <v>18</v>
      </c>
      <c r="L60" s="14">
        <f t="shared" si="13"/>
        <v>0</v>
      </c>
      <c r="M60" s="13">
        <f t="shared" si="14"/>
        <v>18</v>
      </c>
      <c r="N60" s="13">
        <f t="shared" si="15"/>
        <v>50</v>
      </c>
      <c r="O60" s="13">
        <f t="shared" si="11"/>
        <v>8</v>
      </c>
      <c r="P60" s="13">
        <v>8</v>
      </c>
      <c r="Q60" s="13">
        <v>2015</v>
      </c>
      <c r="R60" s="13">
        <f>G80</f>
        <v>0</v>
      </c>
      <c r="S60" s="12">
        <v>0.75</v>
      </c>
      <c r="T60" s="12">
        <v>0.78472222222222221</v>
      </c>
      <c r="U60" s="63"/>
    </row>
    <row r="61" spans="1:21" ht="15" thickBot="1" x14ac:dyDescent="0.35">
      <c r="A61" s="43"/>
      <c r="B61" s="48"/>
      <c r="C61" s="52"/>
      <c r="D61" s="3">
        <v>50</v>
      </c>
      <c r="E61" s="10"/>
      <c r="F61" s="3">
        <v>50</v>
      </c>
      <c r="G61" s="3">
        <v>50</v>
      </c>
      <c r="H61" s="23"/>
      <c r="I61" s="39"/>
      <c r="J61" s="13" t="str">
        <f>G90&amp;" - "&amp;G86&amp;" - "&amp;G87&amp;" - "&amp;G89</f>
        <v>Licenciaturas - Teoria e Prática Pedagógica - T7 - Michele Silveira Azevedo</v>
      </c>
      <c r="K61" s="13">
        <f t="shared" si="12"/>
        <v>19</v>
      </c>
      <c r="L61" s="14">
        <f t="shared" si="13"/>
        <v>0</v>
      </c>
      <c r="M61" s="13">
        <f t="shared" si="14"/>
        <v>19</v>
      </c>
      <c r="N61" s="13">
        <f t="shared" si="15"/>
        <v>50</v>
      </c>
      <c r="O61" s="13">
        <f t="shared" si="11"/>
        <v>8</v>
      </c>
      <c r="P61" s="13">
        <v>8</v>
      </c>
      <c r="Q61" s="13">
        <v>2015</v>
      </c>
      <c r="R61" s="13" t="str">
        <f>G88</f>
        <v>ANGLO SALA 246</v>
      </c>
      <c r="S61" s="12">
        <v>0.79166666666666663</v>
      </c>
      <c r="T61" s="12">
        <v>0.82638888888888884</v>
      </c>
      <c r="U61" s="63"/>
    </row>
    <row r="62" spans="1:21" x14ac:dyDescent="0.3">
      <c r="A62" s="43"/>
      <c r="B62" s="49">
        <v>0.66666666666666663</v>
      </c>
      <c r="C62" s="49">
        <v>0.70138888888888884</v>
      </c>
      <c r="D62" s="26">
        <v>350234</v>
      </c>
      <c r="E62" s="21"/>
      <c r="F62" s="26">
        <v>350234</v>
      </c>
      <c r="G62" s="26">
        <v>350234</v>
      </c>
      <c r="H62" s="21"/>
      <c r="I62" s="37"/>
      <c r="J62" s="13" t="str">
        <f>G97&amp;" - "&amp;G93&amp;" - "&amp;G94&amp;" - "&amp;G96</f>
        <v>Licenciaturas - Teoria e Prática Pedagógica - T7 - Michele Silveira Azevedo</v>
      </c>
      <c r="K62" s="13">
        <f t="shared" si="12"/>
        <v>19</v>
      </c>
      <c r="L62" s="14">
        <f t="shared" si="13"/>
        <v>50</v>
      </c>
      <c r="M62" s="13">
        <f t="shared" si="14"/>
        <v>20</v>
      </c>
      <c r="N62" s="13">
        <f t="shared" si="15"/>
        <v>40</v>
      </c>
      <c r="O62" s="13">
        <f t="shared" si="11"/>
        <v>8</v>
      </c>
      <c r="P62" s="13">
        <v>8</v>
      </c>
      <c r="Q62" s="13">
        <v>2015</v>
      </c>
      <c r="R62" s="13" t="str">
        <f>G95</f>
        <v>ANGLO SALA 246</v>
      </c>
      <c r="S62" s="12">
        <v>0.82638888888888884</v>
      </c>
      <c r="T62" s="12">
        <v>0.86111111111111116</v>
      </c>
      <c r="U62" s="63"/>
    </row>
    <row r="63" spans="1:21" x14ac:dyDescent="0.3">
      <c r="A63" s="43"/>
      <c r="B63" s="46"/>
      <c r="C63" s="46"/>
      <c r="D63" s="3" t="s">
        <v>43</v>
      </c>
      <c r="E63" s="22"/>
      <c r="F63" s="3" t="s">
        <v>43</v>
      </c>
      <c r="G63" s="3" t="s">
        <v>43</v>
      </c>
      <c r="H63" s="22"/>
      <c r="I63" s="38"/>
      <c r="J63" s="13" t="str">
        <f>G104&amp;" - "&amp;G100&amp;" - "&amp;G101&amp;" - "&amp;G103</f>
        <v>Licenciaturas - Teoria e Prática Pedagógica - T7 - Michele Silveira Azevedo</v>
      </c>
      <c r="K63" s="13">
        <f t="shared" si="12"/>
        <v>20</v>
      </c>
      <c r="L63" s="14">
        <f t="shared" si="13"/>
        <v>40</v>
      </c>
      <c r="M63" s="13">
        <f t="shared" si="14"/>
        <v>21</v>
      </c>
      <c r="N63" s="13">
        <f t="shared" si="15"/>
        <v>30</v>
      </c>
      <c r="O63" s="13">
        <f t="shared" si="11"/>
        <v>8</v>
      </c>
      <c r="P63" s="13">
        <v>8</v>
      </c>
      <c r="Q63" s="13">
        <v>2015</v>
      </c>
      <c r="R63" s="13" t="str">
        <f>G102</f>
        <v>ANGLO SALA 246</v>
      </c>
      <c r="S63" s="12">
        <v>0.86111111111111116</v>
      </c>
      <c r="T63" s="12">
        <v>0.89583333333333337</v>
      </c>
      <c r="U63" s="63"/>
    </row>
    <row r="64" spans="1:21" x14ac:dyDescent="0.3">
      <c r="A64" s="43"/>
      <c r="B64" s="47"/>
      <c r="C64" s="47"/>
      <c r="D64" s="3" t="s">
        <v>31</v>
      </c>
      <c r="E64" s="22"/>
      <c r="F64" s="3" t="s">
        <v>38</v>
      </c>
      <c r="G64" s="3" t="s">
        <v>40</v>
      </c>
      <c r="H64" s="22"/>
      <c r="I64" s="38"/>
      <c r="J64" s="13" t="str">
        <f>G111&amp;" - "&amp;G107&amp;" - "&amp;G108&amp;" - "&amp;G110</f>
        <v>Licenciaturas - Teoria e Prática Pedagógica - T7 - Michele Silveira Azevedo</v>
      </c>
      <c r="K64" s="13">
        <f t="shared" si="12"/>
        <v>21</v>
      </c>
      <c r="L64" s="14">
        <f t="shared" si="13"/>
        <v>30</v>
      </c>
      <c r="M64" s="13">
        <f t="shared" si="14"/>
        <v>22</v>
      </c>
      <c r="N64" s="13">
        <f t="shared" si="15"/>
        <v>20</v>
      </c>
      <c r="O64" s="13">
        <f t="shared" si="11"/>
        <v>8</v>
      </c>
      <c r="P64" s="13">
        <v>8</v>
      </c>
      <c r="Q64" s="13">
        <v>2015</v>
      </c>
      <c r="R64" s="13" t="str">
        <f>G109</f>
        <v>ANGLO SALA 246</v>
      </c>
      <c r="S64" s="12">
        <v>0.89583333333333337</v>
      </c>
      <c r="T64" s="12">
        <v>0.93055555555555547</v>
      </c>
      <c r="U64" s="63"/>
    </row>
    <row r="65" spans="1:21" x14ac:dyDescent="0.3">
      <c r="A65" s="43"/>
      <c r="B65" s="47"/>
      <c r="C65" s="47"/>
      <c r="D65" s="41" t="s">
        <v>66</v>
      </c>
      <c r="E65" s="22"/>
      <c r="F65" s="41" t="s">
        <v>66</v>
      </c>
      <c r="G65" s="41" t="s">
        <v>59</v>
      </c>
      <c r="H65" s="22"/>
      <c r="I65" s="38"/>
      <c r="J65" s="13" t="str">
        <f>H10&amp;" - "&amp;H6&amp;" - "&amp;H7&amp;" - "&amp;H9</f>
        <v xml:space="preserve"> -  -  - </v>
      </c>
      <c r="K65" s="13">
        <f>HOUR(S65)</f>
        <v>8</v>
      </c>
      <c r="L65" s="14">
        <f>MINUTE(S65)</f>
        <v>0</v>
      </c>
      <c r="M65" s="13">
        <f>HOUR(T65)</f>
        <v>8</v>
      </c>
      <c r="N65" s="13">
        <f>MINUTE(T65)</f>
        <v>50</v>
      </c>
      <c r="O65" s="13">
        <f t="shared" ref="O65:O79" si="16">H$2</f>
        <v>9</v>
      </c>
      <c r="P65" s="13">
        <v>8</v>
      </c>
      <c r="Q65" s="13">
        <v>2015</v>
      </c>
      <c r="R65" s="13">
        <f>H8</f>
        <v>0</v>
      </c>
      <c r="S65" s="12">
        <v>0.33333333333333331</v>
      </c>
      <c r="T65" s="12">
        <v>0.36805555555555558</v>
      </c>
      <c r="U65" s="63" t="s">
        <v>27</v>
      </c>
    </row>
    <row r="66" spans="1:21" x14ac:dyDescent="0.3">
      <c r="A66" s="43"/>
      <c r="B66" s="47"/>
      <c r="C66" s="47"/>
      <c r="D66" s="3" t="s">
        <v>34</v>
      </c>
      <c r="E66" s="22"/>
      <c r="F66" s="3" t="s">
        <v>48</v>
      </c>
      <c r="G66" s="3" t="s">
        <v>49</v>
      </c>
      <c r="H66" s="22"/>
      <c r="I66" s="38"/>
      <c r="J66" s="13" t="str">
        <f>H17&amp;" - "&amp;H13&amp;" - "&amp;H14&amp;" - "&amp;H16</f>
        <v xml:space="preserve"> -  -  - </v>
      </c>
      <c r="K66" s="13">
        <f t="shared" ref="K66:K79" si="17">HOUR(S66)</f>
        <v>8</v>
      </c>
      <c r="L66" s="14">
        <f t="shared" ref="L66:L79" si="18">MINUTE(S66)</f>
        <v>50</v>
      </c>
      <c r="M66" s="13">
        <f t="shared" ref="M66:M79" si="19">HOUR(T66)</f>
        <v>9</v>
      </c>
      <c r="N66" s="13">
        <f t="shared" ref="N66:N79" si="20">MINUTE(T66)</f>
        <v>40</v>
      </c>
      <c r="O66" s="13">
        <f t="shared" si="16"/>
        <v>9</v>
      </c>
      <c r="P66" s="13">
        <v>8</v>
      </c>
      <c r="Q66" s="13">
        <v>2015</v>
      </c>
      <c r="R66" s="13">
        <f>H15</f>
        <v>0</v>
      </c>
      <c r="S66" s="12">
        <v>0.36805555555555558</v>
      </c>
      <c r="T66" s="12">
        <v>0.40277777777777773</v>
      </c>
      <c r="U66" s="63"/>
    </row>
    <row r="67" spans="1:21" x14ac:dyDescent="0.3">
      <c r="A67" s="43"/>
      <c r="B67" s="47"/>
      <c r="C67" s="47"/>
      <c r="D67" s="3" t="s">
        <v>30</v>
      </c>
      <c r="E67" s="22"/>
      <c r="F67" s="3" t="s">
        <v>30</v>
      </c>
      <c r="G67" s="3" t="s">
        <v>30</v>
      </c>
      <c r="H67" s="22"/>
      <c r="I67" s="38"/>
      <c r="J67" s="13" t="str">
        <f>H25&amp;" - "&amp;H21&amp;" - "&amp;H22&amp;" - "&amp;H24</f>
        <v xml:space="preserve"> -  -  - </v>
      </c>
      <c r="K67" s="13">
        <f t="shared" si="17"/>
        <v>10</v>
      </c>
      <c r="L67" s="14">
        <f t="shared" si="18"/>
        <v>0</v>
      </c>
      <c r="M67" s="13">
        <f t="shared" si="19"/>
        <v>10</v>
      </c>
      <c r="N67" s="13">
        <f t="shared" si="20"/>
        <v>50</v>
      </c>
      <c r="O67" s="13">
        <f t="shared" si="16"/>
        <v>9</v>
      </c>
      <c r="P67" s="13">
        <v>8</v>
      </c>
      <c r="Q67" s="13">
        <v>2015</v>
      </c>
      <c r="R67" s="13">
        <f>H23</f>
        <v>0</v>
      </c>
      <c r="S67" s="12">
        <v>0.41666666666666669</v>
      </c>
      <c r="T67" s="12">
        <v>0.4513888888888889</v>
      </c>
      <c r="U67" s="63"/>
    </row>
    <row r="68" spans="1:21" ht="15" thickBot="1" x14ac:dyDescent="0.35">
      <c r="A68" s="43"/>
      <c r="B68" s="48"/>
      <c r="C68" s="48"/>
      <c r="D68" s="3">
        <v>50</v>
      </c>
      <c r="E68" s="23"/>
      <c r="F68" s="3">
        <v>50</v>
      </c>
      <c r="G68" s="3">
        <v>50</v>
      </c>
      <c r="H68" s="23"/>
      <c r="I68" s="39"/>
      <c r="J68" s="13" t="str">
        <f>H32&amp;" - "&amp;H28&amp;" - "&amp;H29&amp;" - "&amp;H31</f>
        <v xml:space="preserve"> -  -  - </v>
      </c>
      <c r="K68" s="13">
        <f t="shared" si="17"/>
        <v>10</v>
      </c>
      <c r="L68" s="14">
        <f t="shared" si="18"/>
        <v>50</v>
      </c>
      <c r="M68" s="13">
        <f t="shared" si="19"/>
        <v>11</v>
      </c>
      <c r="N68" s="13">
        <f t="shared" si="20"/>
        <v>40</v>
      </c>
      <c r="O68" s="13">
        <f t="shared" si="16"/>
        <v>9</v>
      </c>
      <c r="P68" s="13">
        <v>8</v>
      </c>
      <c r="Q68" s="13">
        <v>2015</v>
      </c>
      <c r="R68" s="13">
        <f>H30</f>
        <v>0</v>
      </c>
      <c r="S68" s="12">
        <v>0.4513888888888889</v>
      </c>
      <c r="T68" s="12">
        <v>0.4861111111111111</v>
      </c>
      <c r="U68" s="63"/>
    </row>
    <row r="69" spans="1:21" ht="15" thickBot="1" x14ac:dyDescent="0.35">
      <c r="A69" s="43"/>
      <c r="B69" s="53" t="s">
        <v>11</v>
      </c>
      <c r="C69" s="54"/>
      <c r="D69" s="54"/>
      <c r="E69" s="54"/>
      <c r="F69" s="54"/>
      <c r="G69" s="54"/>
      <c r="H69" s="54"/>
      <c r="I69" s="54"/>
      <c r="J69" s="13" t="str">
        <f>H39&amp;" - "&amp;H35&amp;" - "&amp;H36&amp;" - "&amp;H38</f>
        <v xml:space="preserve"> -  -  - </v>
      </c>
      <c r="K69" s="13">
        <f t="shared" si="17"/>
        <v>11</v>
      </c>
      <c r="L69" s="14">
        <f t="shared" si="18"/>
        <v>40</v>
      </c>
      <c r="M69" s="13">
        <f t="shared" si="19"/>
        <v>12</v>
      </c>
      <c r="N69" s="13">
        <f t="shared" si="20"/>
        <v>30</v>
      </c>
      <c r="O69" s="13">
        <f t="shared" si="16"/>
        <v>9</v>
      </c>
      <c r="P69" s="13">
        <v>8</v>
      </c>
      <c r="Q69" s="13">
        <v>2015</v>
      </c>
      <c r="R69" s="13">
        <f>H37</f>
        <v>0</v>
      </c>
      <c r="S69" s="12">
        <v>0.4861111111111111</v>
      </c>
      <c r="T69" s="12">
        <v>0.52083333333333337</v>
      </c>
      <c r="U69" s="63"/>
    </row>
    <row r="70" spans="1:21" x14ac:dyDescent="0.3">
      <c r="A70" s="43"/>
      <c r="B70" s="46">
        <v>0.71527777777777779</v>
      </c>
      <c r="C70" s="49">
        <v>0.75</v>
      </c>
      <c r="D70" s="26"/>
      <c r="E70" s="21"/>
      <c r="F70" s="21"/>
      <c r="G70" s="21"/>
      <c r="H70" s="21"/>
      <c r="I70" s="29"/>
      <c r="J70" s="13" t="str">
        <f>H46&amp;" - "&amp;H42&amp;" - "&amp;H43&amp;" - "&amp;H45</f>
        <v xml:space="preserve"> -  -  - </v>
      </c>
      <c r="K70" s="13">
        <f t="shared" si="17"/>
        <v>13</v>
      </c>
      <c r="L70" s="14">
        <f t="shared" si="18"/>
        <v>30</v>
      </c>
      <c r="M70" s="13">
        <f t="shared" si="19"/>
        <v>14</v>
      </c>
      <c r="N70" s="13">
        <f t="shared" si="20"/>
        <v>20</v>
      </c>
      <c r="O70" s="13">
        <f t="shared" si="16"/>
        <v>9</v>
      </c>
      <c r="P70" s="13">
        <v>8</v>
      </c>
      <c r="Q70" s="13">
        <v>2015</v>
      </c>
      <c r="R70" s="13">
        <f>H44</f>
        <v>0</v>
      </c>
      <c r="S70" s="12">
        <v>0.5625</v>
      </c>
      <c r="T70" s="12">
        <v>0.59722222222222221</v>
      </c>
      <c r="U70" s="63"/>
    </row>
    <row r="71" spans="1:21" x14ac:dyDescent="0.3">
      <c r="A71" s="43"/>
      <c r="B71" s="46"/>
      <c r="C71" s="46"/>
      <c r="D71" s="3"/>
      <c r="E71" s="22"/>
      <c r="F71" s="22"/>
      <c r="G71" s="22"/>
      <c r="H71" s="22"/>
      <c r="I71" s="30"/>
      <c r="J71" s="13" t="str">
        <f>H53&amp;" - "&amp;H49&amp;" - "&amp;H50&amp;" - "&amp;H52</f>
        <v xml:space="preserve"> -  -  - </v>
      </c>
      <c r="K71" s="13">
        <f t="shared" si="17"/>
        <v>14</v>
      </c>
      <c r="L71" s="14">
        <f t="shared" si="18"/>
        <v>20</v>
      </c>
      <c r="M71" s="13">
        <f t="shared" si="19"/>
        <v>15</v>
      </c>
      <c r="N71" s="13">
        <f t="shared" si="20"/>
        <v>10</v>
      </c>
      <c r="O71" s="13">
        <f t="shared" si="16"/>
        <v>9</v>
      </c>
      <c r="P71" s="13">
        <v>8</v>
      </c>
      <c r="Q71" s="13">
        <v>2015</v>
      </c>
      <c r="R71" s="13">
        <f>H51</f>
        <v>0</v>
      </c>
      <c r="S71" s="12">
        <v>0.59722222222222221</v>
      </c>
      <c r="T71" s="12">
        <v>0.63194444444444442</v>
      </c>
      <c r="U71" s="63"/>
    </row>
    <row r="72" spans="1:21" x14ac:dyDescent="0.3">
      <c r="A72" s="43"/>
      <c r="B72" s="47"/>
      <c r="C72" s="47"/>
      <c r="D72" s="3"/>
      <c r="E72" s="22"/>
      <c r="F72" s="22"/>
      <c r="G72" s="22"/>
      <c r="H72" s="22"/>
      <c r="I72" s="30"/>
      <c r="J72" s="13" t="str">
        <f>H60&amp;" - "&amp;H56&amp;" - "&amp;H57&amp;" - "&amp;H59</f>
        <v xml:space="preserve"> -  -  - </v>
      </c>
      <c r="K72" s="13">
        <f t="shared" si="17"/>
        <v>15</v>
      </c>
      <c r="L72" s="14">
        <f t="shared" si="18"/>
        <v>10</v>
      </c>
      <c r="M72" s="13">
        <f t="shared" si="19"/>
        <v>16</v>
      </c>
      <c r="N72" s="13">
        <f t="shared" si="20"/>
        <v>0</v>
      </c>
      <c r="O72" s="13">
        <f t="shared" si="16"/>
        <v>9</v>
      </c>
      <c r="P72" s="13">
        <v>8</v>
      </c>
      <c r="Q72" s="13">
        <v>2015</v>
      </c>
      <c r="R72" s="13">
        <f>H58</f>
        <v>0</v>
      </c>
      <c r="S72" s="12">
        <v>0.63194444444444442</v>
      </c>
      <c r="T72" s="12">
        <v>0.66666666666666663</v>
      </c>
      <c r="U72" s="63"/>
    </row>
    <row r="73" spans="1:21" x14ac:dyDescent="0.3">
      <c r="A73" s="43"/>
      <c r="B73" s="47"/>
      <c r="C73" s="47"/>
      <c r="D73" s="5"/>
      <c r="E73" s="22"/>
      <c r="F73" s="22"/>
      <c r="G73" s="22"/>
      <c r="H73" s="22"/>
      <c r="I73" s="30"/>
      <c r="J73" s="13" t="str">
        <f>H67&amp;" - "&amp;H63&amp;" - "&amp;H64&amp;" - "&amp;H66</f>
        <v xml:space="preserve"> -  -  - </v>
      </c>
      <c r="K73" s="13">
        <f t="shared" si="17"/>
        <v>16</v>
      </c>
      <c r="L73" s="14">
        <f t="shared" si="18"/>
        <v>0</v>
      </c>
      <c r="M73" s="13">
        <f t="shared" si="19"/>
        <v>16</v>
      </c>
      <c r="N73" s="13">
        <f t="shared" si="20"/>
        <v>50</v>
      </c>
      <c r="O73" s="13">
        <f t="shared" si="16"/>
        <v>9</v>
      </c>
      <c r="P73" s="13">
        <v>8</v>
      </c>
      <c r="Q73" s="13">
        <v>2015</v>
      </c>
      <c r="R73" s="13">
        <f>H65</f>
        <v>0</v>
      </c>
      <c r="S73" s="12">
        <v>0.66666666666666663</v>
      </c>
      <c r="T73" s="12">
        <v>0.70138888888888884</v>
      </c>
      <c r="U73" s="63"/>
    </row>
    <row r="74" spans="1:21" x14ac:dyDescent="0.3">
      <c r="A74" s="43"/>
      <c r="B74" s="47"/>
      <c r="C74" s="47"/>
      <c r="D74" s="3"/>
      <c r="E74" s="22"/>
      <c r="F74" s="22"/>
      <c r="G74" s="22"/>
      <c r="H74" s="22"/>
      <c r="I74" s="30"/>
      <c r="J74" s="13" t="str">
        <f>H75&amp;" - "&amp;H71&amp;" - "&amp;H72&amp;" - "&amp;H74</f>
        <v xml:space="preserve"> -  -  - </v>
      </c>
      <c r="K74" s="13">
        <f t="shared" si="17"/>
        <v>17</v>
      </c>
      <c r="L74" s="14">
        <f t="shared" si="18"/>
        <v>10</v>
      </c>
      <c r="M74" s="13">
        <f t="shared" si="19"/>
        <v>18</v>
      </c>
      <c r="N74" s="13">
        <f t="shared" si="20"/>
        <v>0</v>
      </c>
      <c r="O74" s="13">
        <f t="shared" si="16"/>
        <v>9</v>
      </c>
      <c r="P74" s="13">
        <v>8</v>
      </c>
      <c r="Q74" s="13">
        <v>2015</v>
      </c>
      <c r="R74" s="13">
        <f>H73</f>
        <v>0</v>
      </c>
      <c r="S74" s="12">
        <v>0.71527777777777779</v>
      </c>
      <c r="T74" s="12">
        <v>0.75</v>
      </c>
      <c r="U74" s="63"/>
    </row>
    <row r="75" spans="1:21" x14ac:dyDescent="0.3">
      <c r="A75" s="43"/>
      <c r="B75" s="47"/>
      <c r="C75" s="47"/>
      <c r="D75" s="3"/>
      <c r="E75" s="22"/>
      <c r="F75" s="22"/>
      <c r="G75" s="22"/>
      <c r="H75" s="22"/>
      <c r="I75" s="30"/>
      <c r="J75" s="13" t="str">
        <f>H82&amp;" - "&amp;H78&amp;" - "&amp;H79&amp;" - "&amp;H81</f>
        <v xml:space="preserve"> -  -  - </v>
      </c>
      <c r="K75" s="13">
        <f t="shared" si="17"/>
        <v>18</v>
      </c>
      <c r="L75" s="14">
        <f t="shared" si="18"/>
        <v>0</v>
      </c>
      <c r="M75" s="13">
        <f t="shared" si="19"/>
        <v>18</v>
      </c>
      <c r="N75" s="13">
        <f t="shared" si="20"/>
        <v>50</v>
      </c>
      <c r="O75" s="13">
        <f t="shared" si="16"/>
        <v>9</v>
      </c>
      <c r="P75" s="13">
        <v>8</v>
      </c>
      <c r="Q75" s="13">
        <v>2015</v>
      </c>
      <c r="R75" s="13">
        <f>H80</f>
        <v>0</v>
      </c>
      <c r="S75" s="12">
        <v>0.75</v>
      </c>
      <c r="T75" s="12">
        <v>0.78472222222222221</v>
      </c>
      <c r="U75" s="63"/>
    </row>
    <row r="76" spans="1:21" ht="15" thickBot="1" x14ac:dyDescent="0.35">
      <c r="A76" s="43"/>
      <c r="B76" s="48"/>
      <c r="C76" s="48"/>
      <c r="D76" s="3"/>
      <c r="E76" s="23"/>
      <c r="F76" s="23"/>
      <c r="G76" s="23"/>
      <c r="H76" s="23"/>
      <c r="I76" s="31"/>
      <c r="J76" s="13" t="str">
        <f>H90&amp;" - "&amp;H86&amp;" - "&amp;H87&amp;" - "&amp;H89</f>
        <v xml:space="preserve"> -  -  - </v>
      </c>
      <c r="K76" s="13">
        <f t="shared" si="17"/>
        <v>19</v>
      </c>
      <c r="L76" s="14">
        <f t="shared" si="18"/>
        <v>0</v>
      </c>
      <c r="M76" s="13">
        <f t="shared" si="19"/>
        <v>19</v>
      </c>
      <c r="N76" s="13">
        <f t="shared" si="20"/>
        <v>50</v>
      </c>
      <c r="O76" s="13">
        <f t="shared" si="16"/>
        <v>9</v>
      </c>
      <c r="P76" s="13">
        <v>8</v>
      </c>
      <c r="Q76" s="13">
        <v>2015</v>
      </c>
      <c r="R76" s="13">
        <f>H88</f>
        <v>0</v>
      </c>
      <c r="S76" s="12">
        <v>0.79166666666666663</v>
      </c>
      <c r="T76" s="12">
        <v>0.82638888888888884</v>
      </c>
      <c r="U76" s="63"/>
    </row>
    <row r="77" spans="1:21" x14ac:dyDescent="0.3">
      <c r="A77" s="43"/>
      <c r="B77" s="49">
        <v>0.75</v>
      </c>
      <c r="C77" s="49">
        <v>0.78472222222222221</v>
      </c>
      <c r="D77" s="26"/>
      <c r="E77" s="21"/>
      <c r="F77" s="21"/>
      <c r="G77" s="21"/>
      <c r="H77" s="21"/>
      <c r="I77" s="29"/>
      <c r="J77" s="13" t="str">
        <f>H97&amp;" - "&amp;H93&amp;" - "&amp;H94&amp;" - "&amp;H96</f>
        <v xml:space="preserve"> -  -  - </v>
      </c>
      <c r="K77" s="13">
        <f t="shared" si="17"/>
        <v>19</v>
      </c>
      <c r="L77" s="14">
        <f t="shared" si="18"/>
        <v>50</v>
      </c>
      <c r="M77" s="13">
        <f t="shared" si="19"/>
        <v>20</v>
      </c>
      <c r="N77" s="13">
        <f t="shared" si="20"/>
        <v>40</v>
      </c>
      <c r="O77" s="13">
        <f t="shared" si="16"/>
        <v>9</v>
      </c>
      <c r="P77" s="13">
        <v>8</v>
      </c>
      <c r="Q77" s="13">
        <v>2015</v>
      </c>
      <c r="R77" s="13">
        <f>H95</f>
        <v>0</v>
      </c>
      <c r="S77" s="12">
        <v>0.82638888888888884</v>
      </c>
      <c r="T77" s="12">
        <v>0.86111111111111116</v>
      </c>
      <c r="U77" s="63"/>
    </row>
    <row r="78" spans="1:21" x14ac:dyDescent="0.3">
      <c r="A78" s="43"/>
      <c r="B78" s="47"/>
      <c r="C78" s="47"/>
      <c r="D78" s="3"/>
      <c r="E78" s="22"/>
      <c r="F78" s="22"/>
      <c r="G78" s="22"/>
      <c r="H78" s="22"/>
      <c r="I78" s="30"/>
      <c r="J78" s="13" t="str">
        <f>H104&amp;" - "&amp;H100&amp;" - "&amp;H101&amp;" - "&amp;H103</f>
        <v xml:space="preserve"> -  -  - </v>
      </c>
      <c r="K78" s="13">
        <f t="shared" si="17"/>
        <v>20</v>
      </c>
      <c r="L78" s="14">
        <f t="shared" si="18"/>
        <v>40</v>
      </c>
      <c r="M78" s="13">
        <f t="shared" si="19"/>
        <v>21</v>
      </c>
      <c r="N78" s="13">
        <f t="shared" si="20"/>
        <v>30</v>
      </c>
      <c r="O78" s="13">
        <f t="shared" si="16"/>
        <v>9</v>
      </c>
      <c r="P78" s="13">
        <v>8</v>
      </c>
      <c r="Q78" s="13">
        <v>2015</v>
      </c>
      <c r="R78" s="13">
        <f>H102</f>
        <v>0</v>
      </c>
      <c r="S78" s="12">
        <v>0.86111111111111116</v>
      </c>
      <c r="T78" s="12">
        <v>0.89583333333333337</v>
      </c>
      <c r="U78" s="63"/>
    </row>
    <row r="79" spans="1:21" x14ac:dyDescent="0.3">
      <c r="A79" s="43"/>
      <c r="B79" s="47"/>
      <c r="C79" s="47"/>
      <c r="D79" s="3"/>
      <c r="E79" s="22"/>
      <c r="F79" s="22"/>
      <c r="G79" s="22"/>
      <c r="H79" s="22"/>
      <c r="I79" s="30"/>
      <c r="J79" s="13" t="str">
        <f>H111&amp;" - "&amp;H107&amp;" - "&amp;H108&amp;" - "&amp;H110</f>
        <v xml:space="preserve"> -  -  - </v>
      </c>
      <c r="K79" s="13">
        <f t="shared" si="17"/>
        <v>21</v>
      </c>
      <c r="L79" s="14">
        <f t="shared" si="18"/>
        <v>30</v>
      </c>
      <c r="M79" s="13">
        <f t="shared" si="19"/>
        <v>22</v>
      </c>
      <c r="N79" s="13">
        <f t="shared" si="20"/>
        <v>20</v>
      </c>
      <c r="O79" s="13">
        <f t="shared" si="16"/>
        <v>9</v>
      </c>
      <c r="P79" s="13">
        <v>8</v>
      </c>
      <c r="Q79" s="13">
        <v>2015</v>
      </c>
      <c r="R79" s="13">
        <f>H109</f>
        <v>0</v>
      </c>
      <c r="S79" s="12">
        <v>0.89583333333333337</v>
      </c>
      <c r="T79" s="12">
        <v>0.93055555555555547</v>
      </c>
      <c r="U79" s="63"/>
    </row>
    <row r="80" spans="1:21" x14ac:dyDescent="0.3">
      <c r="A80" s="43"/>
      <c r="B80" s="47"/>
      <c r="C80" s="47"/>
      <c r="D80" s="5"/>
      <c r="E80" s="22"/>
      <c r="F80" s="22"/>
      <c r="G80" s="22"/>
      <c r="H80" s="22"/>
      <c r="I80" s="30"/>
      <c r="J80" s="13" t="str">
        <f>I10&amp;" - "&amp;I6&amp;" - "&amp;I7&amp;" - "&amp;I9</f>
        <v xml:space="preserve"> -  -  - </v>
      </c>
      <c r="K80" s="13">
        <f>HOUR(S80)</f>
        <v>8</v>
      </c>
      <c r="L80" s="14">
        <f>MINUTE(S80)</f>
        <v>0</v>
      </c>
      <c r="M80" s="13">
        <f>HOUR(T80)</f>
        <v>8</v>
      </c>
      <c r="N80" s="13">
        <f>MINUTE(T80)</f>
        <v>50</v>
      </c>
      <c r="O80" s="13">
        <f>I$2</f>
        <v>10</v>
      </c>
      <c r="P80" s="13">
        <v>8</v>
      </c>
      <c r="Q80" s="13">
        <v>2015</v>
      </c>
      <c r="R80" s="13">
        <f>I8</f>
        <v>0</v>
      </c>
      <c r="S80" s="12">
        <v>0.33333333333333331</v>
      </c>
      <c r="T80" s="12">
        <v>0.36805555555555558</v>
      </c>
      <c r="U80" s="63" t="s">
        <v>10</v>
      </c>
    </row>
    <row r="81" spans="1:21" x14ac:dyDescent="0.3">
      <c r="A81" s="43"/>
      <c r="B81" s="47"/>
      <c r="C81" s="47"/>
      <c r="D81" s="3"/>
      <c r="E81" s="22"/>
      <c r="F81" s="22"/>
      <c r="G81" s="22"/>
      <c r="H81" s="22"/>
      <c r="I81" s="30"/>
      <c r="J81" s="13" t="str">
        <f>I17&amp;" - "&amp;I13&amp;" - "&amp;I14&amp;" - "&amp;I16</f>
        <v xml:space="preserve"> -  -  - </v>
      </c>
      <c r="K81" s="13">
        <f t="shared" ref="K81:K94" si="21">HOUR(S81)</f>
        <v>8</v>
      </c>
      <c r="L81" s="14">
        <f t="shared" ref="L81:L94" si="22">MINUTE(S81)</f>
        <v>50</v>
      </c>
      <c r="M81" s="13">
        <f t="shared" ref="M81:M94" si="23">HOUR(T81)</f>
        <v>9</v>
      </c>
      <c r="N81" s="13">
        <f t="shared" ref="N81:N94" si="24">MINUTE(T81)</f>
        <v>40</v>
      </c>
      <c r="O81" s="13">
        <f t="shared" ref="O81:O94" si="25">I$2</f>
        <v>10</v>
      </c>
      <c r="P81" s="13">
        <v>8</v>
      </c>
      <c r="Q81" s="13">
        <v>2015</v>
      </c>
      <c r="R81" s="13">
        <f>I15</f>
        <v>0</v>
      </c>
      <c r="S81" s="12">
        <v>0.36805555555555558</v>
      </c>
      <c r="T81" s="12">
        <v>0.40277777777777773</v>
      </c>
      <c r="U81" s="63"/>
    </row>
    <row r="82" spans="1:21" x14ac:dyDescent="0.3">
      <c r="A82" s="43"/>
      <c r="B82" s="47"/>
      <c r="C82" s="47"/>
      <c r="D82" s="3"/>
      <c r="E82" s="22"/>
      <c r="F82" s="22"/>
      <c r="G82" s="22"/>
      <c r="H82" s="22"/>
      <c r="I82" s="30"/>
      <c r="J82" s="13" t="str">
        <f>I25&amp;" - "&amp;I21&amp;" - "&amp;I22&amp;" - "&amp;I24</f>
        <v xml:space="preserve"> -  -  - </v>
      </c>
      <c r="K82" s="13">
        <f t="shared" si="21"/>
        <v>10</v>
      </c>
      <c r="L82" s="14">
        <f t="shared" si="22"/>
        <v>0</v>
      </c>
      <c r="M82" s="13">
        <f t="shared" si="23"/>
        <v>10</v>
      </c>
      <c r="N82" s="13">
        <f t="shared" si="24"/>
        <v>50</v>
      </c>
      <c r="O82" s="13">
        <f t="shared" si="25"/>
        <v>10</v>
      </c>
      <c r="P82" s="13">
        <v>8</v>
      </c>
      <c r="Q82" s="13">
        <v>2015</v>
      </c>
      <c r="R82" s="13">
        <f>I23</f>
        <v>0</v>
      </c>
      <c r="S82" s="12">
        <v>0.41666666666666669</v>
      </c>
      <c r="T82" s="12">
        <v>0.4513888888888889</v>
      </c>
      <c r="U82" s="63"/>
    </row>
    <row r="83" spans="1:21" ht="15" thickBot="1" x14ac:dyDescent="0.35">
      <c r="A83" s="43"/>
      <c r="B83" s="55"/>
      <c r="C83" s="48"/>
      <c r="D83" s="3"/>
      <c r="E83" s="23"/>
      <c r="F83" s="23"/>
      <c r="G83" s="23"/>
      <c r="H83" s="23"/>
      <c r="I83" s="31"/>
      <c r="J83" s="13" t="str">
        <f>I32&amp;" - "&amp;I28&amp;" - "&amp;I29&amp;" - "&amp;I31</f>
        <v xml:space="preserve"> -  -  - </v>
      </c>
      <c r="K83" s="13">
        <f t="shared" si="21"/>
        <v>10</v>
      </c>
      <c r="L83" s="14">
        <f t="shared" si="22"/>
        <v>50</v>
      </c>
      <c r="M83" s="13">
        <f t="shared" si="23"/>
        <v>11</v>
      </c>
      <c r="N83" s="13">
        <f t="shared" si="24"/>
        <v>40</v>
      </c>
      <c r="O83" s="13">
        <f t="shared" si="25"/>
        <v>10</v>
      </c>
      <c r="P83" s="13">
        <v>8</v>
      </c>
      <c r="Q83" s="13">
        <v>2015</v>
      </c>
      <c r="R83" s="13">
        <f>I30</f>
        <v>0</v>
      </c>
      <c r="S83" s="12">
        <v>0.4513888888888889</v>
      </c>
      <c r="T83" s="12">
        <v>0.4861111111111111</v>
      </c>
      <c r="U83" s="63"/>
    </row>
    <row r="84" spans="1:21" ht="15" thickBot="1" x14ac:dyDescent="0.35">
      <c r="A84" s="44"/>
      <c r="B84" s="53" t="s">
        <v>11</v>
      </c>
      <c r="C84" s="54"/>
      <c r="D84" s="54"/>
      <c r="E84" s="54"/>
      <c r="F84" s="54"/>
      <c r="G84" s="54"/>
      <c r="H84" s="54"/>
      <c r="I84" s="54"/>
      <c r="J84" s="13" t="str">
        <f>I39&amp;" - "&amp;I35&amp;" - "&amp;I36&amp;" - "&amp;I38</f>
        <v xml:space="preserve"> -  -  - </v>
      </c>
      <c r="K84" s="13">
        <f t="shared" si="21"/>
        <v>11</v>
      </c>
      <c r="L84" s="14">
        <f t="shared" si="22"/>
        <v>40</v>
      </c>
      <c r="M84" s="13">
        <f t="shared" si="23"/>
        <v>12</v>
      </c>
      <c r="N84" s="13">
        <f t="shared" si="24"/>
        <v>30</v>
      </c>
      <c r="O84" s="13">
        <f t="shared" si="25"/>
        <v>10</v>
      </c>
      <c r="P84" s="13">
        <v>8</v>
      </c>
      <c r="Q84" s="13">
        <v>2015</v>
      </c>
      <c r="R84" s="13">
        <f>I37</f>
        <v>0</v>
      </c>
      <c r="S84" s="12">
        <v>0.4861111111111111</v>
      </c>
      <c r="T84" s="12">
        <v>0.52083333333333337</v>
      </c>
      <c r="U84" s="63"/>
    </row>
    <row r="85" spans="1:21" x14ac:dyDescent="0.3">
      <c r="A85" s="42" t="s">
        <v>14</v>
      </c>
      <c r="B85" s="46">
        <v>0.79166666666666663</v>
      </c>
      <c r="C85" s="49">
        <v>0.82638888888888884</v>
      </c>
      <c r="D85" s="26">
        <v>350234</v>
      </c>
      <c r="E85" s="26">
        <v>350234</v>
      </c>
      <c r="F85" s="21"/>
      <c r="G85" s="26">
        <v>350234</v>
      </c>
      <c r="H85" s="21"/>
      <c r="I85" s="29"/>
      <c r="J85" s="13" t="str">
        <f>I46&amp;" - "&amp;I42&amp;" - "&amp;I43&amp;" - "&amp;I45</f>
        <v xml:space="preserve"> -  -  - </v>
      </c>
      <c r="K85" s="13">
        <f t="shared" si="21"/>
        <v>13</v>
      </c>
      <c r="L85" s="14">
        <f t="shared" si="22"/>
        <v>30</v>
      </c>
      <c r="M85" s="13">
        <f t="shared" si="23"/>
        <v>14</v>
      </c>
      <c r="N85" s="13">
        <f t="shared" si="24"/>
        <v>20</v>
      </c>
      <c r="O85" s="13">
        <f t="shared" si="25"/>
        <v>10</v>
      </c>
      <c r="P85" s="13">
        <v>8</v>
      </c>
      <c r="Q85" s="13">
        <v>2015</v>
      </c>
      <c r="R85" s="13">
        <f>I44</f>
        <v>0</v>
      </c>
      <c r="S85" s="12">
        <v>0.5625</v>
      </c>
      <c r="T85" s="12">
        <v>0.59722222222222221</v>
      </c>
      <c r="U85" s="63"/>
    </row>
    <row r="86" spans="1:21" x14ac:dyDescent="0.3">
      <c r="A86" s="43"/>
      <c r="B86" s="47"/>
      <c r="C86" s="47"/>
      <c r="D86" s="3" t="s">
        <v>43</v>
      </c>
      <c r="E86" s="3" t="s">
        <v>43</v>
      </c>
      <c r="F86" s="22"/>
      <c r="G86" s="3" t="s">
        <v>43</v>
      </c>
      <c r="H86" s="22"/>
      <c r="I86" s="30"/>
      <c r="J86" s="13" t="str">
        <f>I53&amp;" - "&amp;I49&amp;" - "&amp;I50&amp;" - "&amp;I52</f>
        <v xml:space="preserve"> -  -  - </v>
      </c>
      <c r="K86" s="13">
        <f t="shared" si="21"/>
        <v>14</v>
      </c>
      <c r="L86" s="14">
        <f t="shared" si="22"/>
        <v>20</v>
      </c>
      <c r="M86" s="13">
        <f t="shared" si="23"/>
        <v>15</v>
      </c>
      <c r="N86" s="13">
        <f t="shared" si="24"/>
        <v>10</v>
      </c>
      <c r="O86" s="13">
        <f t="shared" si="25"/>
        <v>10</v>
      </c>
      <c r="P86" s="13">
        <v>8</v>
      </c>
      <c r="Q86" s="13">
        <v>2015</v>
      </c>
      <c r="R86" s="13">
        <f>I51</f>
        <v>0</v>
      </c>
      <c r="S86" s="12">
        <v>0.59722222222222221</v>
      </c>
      <c r="T86" s="12">
        <v>0.63194444444444442</v>
      </c>
      <c r="U86" s="63"/>
    </row>
    <row r="87" spans="1:21" x14ac:dyDescent="0.3">
      <c r="A87" s="43"/>
      <c r="B87" s="47"/>
      <c r="C87" s="47"/>
      <c r="D87" s="3" t="s">
        <v>35</v>
      </c>
      <c r="E87" s="3" t="s">
        <v>36</v>
      </c>
      <c r="F87" s="22"/>
      <c r="G87" s="3" t="s">
        <v>41</v>
      </c>
      <c r="H87" s="22"/>
      <c r="I87" s="30"/>
      <c r="J87" s="13" t="str">
        <f>I60&amp;" - "&amp;I56&amp;" - "&amp;I57&amp;" - "&amp;I59</f>
        <v xml:space="preserve"> -  -  - </v>
      </c>
      <c r="K87" s="13">
        <f t="shared" si="21"/>
        <v>15</v>
      </c>
      <c r="L87" s="14">
        <f t="shared" si="22"/>
        <v>10</v>
      </c>
      <c r="M87" s="13">
        <f t="shared" si="23"/>
        <v>16</v>
      </c>
      <c r="N87" s="13">
        <f t="shared" si="24"/>
        <v>0</v>
      </c>
      <c r="O87" s="13">
        <f t="shared" si="25"/>
        <v>10</v>
      </c>
      <c r="P87" s="13">
        <v>8</v>
      </c>
      <c r="Q87" s="13">
        <v>2015</v>
      </c>
      <c r="R87" s="13">
        <f>I58</f>
        <v>0</v>
      </c>
      <c r="S87" s="12">
        <v>0.63194444444444442</v>
      </c>
      <c r="T87" s="12">
        <v>0.66666666666666663</v>
      </c>
      <c r="U87" s="63"/>
    </row>
    <row r="88" spans="1:21" x14ac:dyDescent="0.3">
      <c r="A88" s="43"/>
      <c r="B88" s="47"/>
      <c r="C88" s="47"/>
      <c r="D88" s="41" t="s">
        <v>58</v>
      </c>
      <c r="E88" s="41" t="s">
        <v>59</v>
      </c>
      <c r="F88" s="22"/>
      <c r="G88" s="41" t="s">
        <v>63</v>
      </c>
      <c r="H88" s="22"/>
      <c r="I88" s="30"/>
      <c r="J88" s="13" t="str">
        <f>I67&amp;" - "&amp;I63&amp;" - "&amp;I64&amp;" - "&amp;I66</f>
        <v xml:space="preserve"> -  -  - </v>
      </c>
      <c r="K88" s="13">
        <f t="shared" si="21"/>
        <v>16</v>
      </c>
      <c r="L88" s="14">
        <f t="shared" si="22"/>
        <v>0</v>
      </c>
      <c r="M88" s="13">
        <f t="shared" si="23"/>
        <v>16</v>
      </c>
      <c r="N88" s="13">
        <f t="shared" si="24"/>
        <v>50</v>
      </c>
      <c r="O88" s="13">
        <f t="shared" si="25"/>
        <v>10</v>
      </c>
      <c r="P88" s="13">
        <v>8</v>
      </c>
      <c r="Q88" s="13">
        <v>2015</v>
      </c>
      <c r="R88" s="13">
        <f>I65</f>
        <v>0</v>
      </c>
      <c r="S88" s="12">
        <v>0.66666666666666663</v>
      </c>
      <c r="T88" s="12">
        <v>0.70138888888888884</v>
      </c>
      <c r="U88" s="63"/>
    </row>
    <row r="89" spans="1:21" x14ac:dyDescent="0.3">
      <c r="A89" s="43"/>
      <c r="B89" s="47"/>
      <c r="C89" s="47"/>
      <c r="D89" s="3" t="s">
        <v>44</v>
      </c>
      <c r="E89" s="3" t="s">
        <v>45</v>
      </c>
      <c r="F89" s="22"/>
      <c r="G89" s="3" t="s">
        <v>34</v>
      </c>
      <c r="H89" s="22"/>
      <c r="I89" s="30"/>
      <c r="J89" s="13" t="str">
        <f>I75&amp;" - "&amp;I71&amp;" - "&amp;I72&amp;" - "&amp;I74</f>
        <v xml:space="preserve"> -  -  - </v>
      </c>
      <c r="K89" s="13">
        <f t="shared" si="21"/>
        <v>17</v>
      </c>
      <c r="L89" s="14">
        <f t="shared" si="22"/>
        <v>10</v>
      </c>
      <c r="M89" s="13">
        <f t="shared" si="23"/>
        <v>18</v>
      </c>
      <c r="N89" s="13">
        <f t="shared" si="24"/>
        <v>0</v>
      </c>
      <c r="O89" s="13">
        <f t="shared" si="25"/>
        <v>10</v>
      </c>
      <c r="P89" s="13">
        <v>8</v>
      </c>
      <c r="Q89" s="13">
        <v>2015</v>
      </c>
      <c r="R89" s="13">
        <f>I73</f>
        <v>0</v>
      </c>
      <c r="S89" s="12">
        <v>0.71527777777777779</v>
      </c>
      <c r="T89" s="12">
        <v>0.75</v>
      </c>
      <c r="U89" s="63"/>
    </row>
    <row r="90" spans="1:21" x14ac:dyDescent="0.3">
      <c r="A90" s="43"/>
      <c r="B90" s="47"/>
      <c r="C90" s="47"/>
      <c r="D90" s="3" t="s">
        <v>30</v>
      </c>
      <c r="E90" s="3" t="s">
        <v>30</v>
      </c>
      <c r="F90" s="22"/>
      <c r="G90" s="3" t="s">
        <v>30</v>
      </c>
      <c r="H90" s="22"/>
      <c r="I90" s="30"/>
      <c r="J90" s="13" t="str">
        <f>I82&amp;" - "&amp;I78&amp;" - "&amp;I79&amp;" - "&amp;I81</f>
        <v xml:space="preserve"> -  -  - </v>
      </c>
      <c r="K90" s="13">
        <f t="shared" si="21"/>
        <v>18</v>
      </c>
      <c r="L90" s="14">
        <f t="shared" si="22"/>
        <v>0</v>
      </c>
      <c r="M90" s="13">
        <f t="shared" si="23"/>
        <v>18</v>
      </c>
      <c r="N90" s="13">
        <f t="shared" si="24"/>
        <v>50</v>
      </c>
      <c r="O90" s="13">
        <f t="shared" si="25"/>
        <v>10</v>
      </c>
      <c r="P90" s="13">
        <v>8</v>
      </c>
      <c r="Q90" s="13">
        <v>2015</v>
      </c>
      <c r="R90" s="13">
        <f>I80</f>
        <v>0</v>
      </c>
      <c r="S90" s="12">
        <v>0.75</v>
      </c>
      <c r="T90" s="12">
        <v>0.78472222222222221</v>
      </c>
      <c r="U90" s="63"/>
    </row>
    <row r="91" spans="1:21" ht="15" thickBot="1" x14ac:dyDescent="0.35">
      <c r="A91" s="43"/>
      <c r="B91" s="48"/>
      <c r="C91" s="48"/>
      <c r="D91" s="3">
        <v>50</v>
      </c>
      <c r="E91" s="3">
        <v>50</v>
      </c>
      <c r="F91" s="23"/>
      <c r="G91" s="3">
        <v>50</v>
      </c>
      <c r="H91" s="23"/>
      <c r="I91" s="31"/>
      <c r="J91" s="13" t="str">
        <f>I90&amp;" - "&amp;I86&amp;" - "&amp;I87&amp;" - "&amp;I89</f>
        <v xml:space="preserve"> -  -  - </v>
      </c>
      <c r="K91" s="13">
        <f t="shared" si="21"/>
        <v>19</v>
      </c>
      <c r="L91" s="14">
        <f t="shared" si="22"/>
        <v>0</v>
      </c>
      <c r="M91" s="13">
        <f t="shared" si="23"/>
        <v>19</v>
      </c>
      <c r="N91" s="13">
        <f t="shared" si="24"/>
        <v>50</v>
      </c>
      <c r="O91" s="13">
        <f t="shared" si="25"/>
        <v>10</v>
      </c>
      <c r="P91" s="13">
        <v>8</v>
      </c>
      <c r="Q91" s="13">
        <v>2015</v>
      </c>
      <c r="R91" s="13">
        <f>I88</f>
        <v>0</v>
      </c>
      <c r="S91" s="12">
        <v>0.79166666666666663</v>
      </c>
      <c r="T91" s="12">
        <v>0.82638888888888884</v>
      </c>
      <c r="U91" s="63"/>
    </row>
    <row r="92" spans="1:21" x14ac:dyDescent="0.3">
      <c r="A92" s="43"/>
      <c r="B92" s="49">
        <v>0.82638888888888884</v>
      </c>
      <c r="C92" s="49">
        <v>0.86111111111111116</v>
      </c>
      <c r="D92" s="26">
        <v>350234</v>
      </c>
      <c r="E92" s="26">
        <v>350234</v>
      </c>
      <c r="F92" s="21"/>
      <c r="G92" s="26">
        <v>350234</v>
      </c>
      <c r="H92" s="21"/>
      <c r="I92" s="29"/>
      <c r="J92" s="13" t="str">
        <f>I97&amp;" - "&amp;I93&amp;" - "&amp;I94&amp;" - "&amp;I96</f>
        <v xml:space="preserve"> -  -  - </v>
      </c>
      <c r="K92" s="13">
        <f t="shared" si="21"/>
        <v>19</v>
      </c>
      <c r="L92" s="14">
        <f t="shared" si="22"/>
        <v>50</v>
      </c>
      <c r="M92" s="13">
        <f t="shared" si="23"/>
        <v>20</v>
      </c>
      <c r="N92" s="13">
        <f t="shared" si="24"/>
        <v>40</v>
      </c>
      <c r="O92" s="13">
        <f t="shared" si="25"/>
        <v>10</v>
      </c>
      <c r="P92" s="13">
        <v>8</v>
      </c>
      <c r="Q92" s="13">
        <v>2015</v>
      </c>
      <c r="R92" s="13">
        <f>I95</f>
        <v>0</v>
      </c>
      <c r="S92" s="12">
        <v>0.82638888888888884</v>
      </c>
      <c r="T92" s="12">
        <v>0.86111111111111116</v>
      </c>
      <c r="U92" s="63"/>
    </row>
    <row r="93" spans="1:21" x14ac:dyDescent="0.3">
      <c r="A93" s="43"/>
      <c r="B93" s="47"/>
      <c r="C93" s="47"/>
      <c r="D93" s="3" t="s">
        <v>43</v>
      </c>
      <c r="E93" s="3" t="s">
        <v>43</v>
      </c>
      <c r="F93" s="22"/>
      <c r="G93" s="3" t="s">
        <v>43</v>
      </c>
      <c r="H93" s="22"/>
      <c r="I93" s="30"/>
      <c r="J93" s="13" t="str">
        <f>I104&amp;" - "&amp;I100&amp;" - "&amp;I101&amp;" - "&amp;I103</f>
        <v xml:space="preserve"> -  -  - </v>
      </c>
      <c r="K93" s="13">
        <f t="shared" si="21"/>
        <v>20</v>
      </c>
      <c r="L93" s="14">
        <f t="shared" si="22"/>
        <v>40</v>
      </c>
      <c r="M93" s="13">
        <f t="shared" si="23"/>
        <v>21</v>
      </c>
      <c r="N93" s="13">
        <f t="shared" si="24"/>
        <v>30</v>
      </c>
      <c r="O93" s="13">
        <f t="shared" si="25"/>
        <v>10</v>
      </c>
      <c r="P93" s="13">
        <v>8</v>
      </c>
      <c r="Q93" s="13">
        <v>2015</v>
      </c>
      <c r="R93" s="13">
        <f>I102</f>
        <v>0</v>
      </c>
      <c r="S93" s="12">
        <v>0.86111111111111116</v>
      </c>
      <c r="T93" s="12">
        <v>0.89583333333333337</v>
      </c>
      <c r="U93" s="63"/>
    </row>
    <row r="94" spans="1:21" x14ac:dyDescent="0.3">
      <c r="A94" s="43"/>
      <c r="B94" s="47"/>
      <c r="C94" s="47"/>
      <c r="D94" s="3" t="s">
        <v>35</v>
      </c>
      <c r="E94" s="3" t="s">
        <v>36</v>
      </c>
      <c r="F94" s="22"/>
      <c r="G94" s="3" t="s">
        <v>41</v>
      </c>
      <c r="H94" s="22"/>
      <c r="I94" s="30"/>
      <c r="J94" s="13" t="str">
        <f>I111&amp;" - "&amp;I107&amp;" - "&amp;I108&amp;" - "&amp;I110</f>
        <v xml:space="preserve"> -  -  - </v>
      </c>
      <c r="K94" s="13">
        <f t="shared" si="21"/>
        <v>21</v>
      </c>
      <c r="L94" s="14">
        <f t="shared" si="22"/>
        <v>30</v>
      </c>
      <c r="M94" s="13">
        <f t="shared" si="23"/>
        <v>22</v>
      </c>
      <c r="N94" s="13">
        <f t="shared" si="24"/>
        <v>20</v>
      </c>
      <c r="O94" s="13">
        <f t="shared" si="25"/>
        <v>10</v>
      </c>
      <c r="P94" s="13">
        <v>8</v>
      </c>
      <c r="Q94" s="13">
        <v>2015</v>
      </c>
      <c r="R94" s="13">
        <f>I109</f>
        <v>0</v>
      </c>
      <c r="S94" s="12">
        <v>0.89583333333333337</v>
      </c>
      <c r="T94" s="12">
        <v>0.93055555555555547</v>
      </c>
      <c r="U94" s="63"/>
    </row>
    <row r="95" spans="1:21" x14ac:dyDescent="0.3">
      <c r="A95" s="43"/>
      <c r="B95" s="47"/>
      <c r="C95" s="47"/>
      <c r="D95" s="41" t="s">
        <v>58</v>
      </c>
      <c r="E95" s="41" t="s">
        <v>59</v>
      </c>
      <c r="F95" s="22"/>
      <c r="G95" s="41" t="s">
        <v>63</v>
      </c>
      <c r="H95" s="22"/>
      <c r="I95" s="30"/>
      <c r="S95" s="18"/>
      <c r="T95" s="18"/>
    </row>
    <row r="96" spans="1:21" x14ac:dyDescent="0.3">
      <c r="A96" s="43"/>
      <c r="B96" s="47"/>
      <c r="C96" s="47"/>
      <c r="D96" s="3" t="s">
        <v>44</v>
      </c>
      <c r="E96" s="3" t="s">
        <v>45</v>
      </c>
      <c r="F96" s="22"/>
      <c r="G96" s="3" t="s">
        <v>34</v>
      </c>
      <c r="H96" s="22"/>
      <c r="I96" s="30"/>
      <c r="S96" s="18"/>
      <c r="T96" s="18"/>
    </row>
    <row r="97" spans="1:20" x14ac:dyDescent="0.3">
      <c r="A97" s="43"/>
      <c r="B97" s="47"/>
      <c r="C97" s="47"/>
      <c r="D97" s="3" t="s">
        <v>30</v>
      </c>
      <c r="E97" s="3" t="s">
        <v>30</v>
      </c>
      <c r="F97" s="22"/>
      <c r="G97" s="3" t="s">
        <v>30</v>
      </c>
      <c r="H97" s="22"/>
      <c r="I97" s="30"/>
      <c r="S97" s="18"/>
      <c r="T97" s="18"/>
    </row>
    <row r="98" spans="1:20" ht="15" thickBot="1" x14ac:dyDescent="0.35">
      <c r="A98" s="43"/>
      <c r="B98" s="48"/>
      <c r="C98" s="48"/>
      <c r="D98" s="3">
        <v>50</v>
      </c>
      <c r="E98" s="3">
        <v>50</v>
      </c>
      <c r="F98" s="23"/>
      <c r="G98" s="3">
        <v>50</v>
      </c>
      <c r="H98" s="23"/>
      <c r="I98" s="23"/>
      <c r="S98" s="18"/>
      <c r="T98" s="18"/>
    </row>
    <row r="99" spans="1:20" x14ac:dyDescent="0.3">
      <c r="A99" s="43"/>
      <c r="B99" s="49">
        <v>0.86111111111111116</v>
      </c>
      <c r="C99" s="49">
        <v>0.89583333333333337</v>
      </c>
      <c r="D99" s="26">
        <v>350234</v>
      </c>
      <c r="E99" s="26">
        <v>350234</v>
      </c>
      <c r="F99" s="21"/>
      <c r="G99" s="26">
        <v>350234</v>
      </c>
      <c r="H99" s="21"/>
      <c r="I99" s="21"/>
      <c r="S99" s="18"/>
      <c r="T99" s="18"/>
    </row>
    <row r="100" spans="1:20" x14ac:dyDescent="0.3">
      <c r="A100" s="43"/>
      <c r="B100" s="47"/>
      <c r="C100" s="47"/>
      <c r="D100" s="3" t="s">
        <v>43</v>
      </c>
      <c r="E100" s="3" t="s">
        <v>43</v>
      </c>
      <c r="F100" s="22"/>
      <c r="G100" s="3" t="s">
        <v>43</v>
      </c>
      <c r="H100" s="22"/>
      <c r="I100" s="22"/>
      <c r="S100" s="18"/>
      <c r="T100" s="18"/>
    </row>
    <row r="101" spans="1:20" x14ac:dyDescent="0.3">
      <c r="A101" s="43"/>
      <c r="B101" s="47"/>
      <c r="C101" s="47"/>
      <c r="D101" s="3" t="s">
        <v>35</v>
      </c>
      <c r="E101" s="3" t="s">
        <v>36</v>
      </c>
      <c r="F101" s="22"/>
      <c r="G101" s="3" t="s">
        <v>41</v>
      </c>
      <c r="H101" s="22"/>
      <c r="I101" s="22"/>
      <c r="S101" s="18"/>
      <c r="T101" s="18"/>
    </row>
    <row r="102" spans="1:20" x14ac:dyDescent="0.3">
      <c r="A102" s="43"/>
      <c r="B102" s="47"/>
      <c r="C102" s="47"/>
      <c r="D102" s="41" t="s">
        <v>58</v>
      </c>
      <c r="E102" s="41" t="s">
        <v>59</v>
      </c>
      <c r="F102" s="22"/>
      <c r="G102" s="41" t="s">
        <v>63</v>
      </c>
      <c r="H102" s="22"/>
      <c r="I102" s="22"/>
      <c r="S102" s="18"/>
      <c r="T102" s="18"/>
    </row>
    <row r="103" spans="1:20" x14ac:dyDescent="0.3">
      <c r="A103" s="43"/>
      <c r="B103" s="47"/>
      <c r="C103" s="47"/>
      <c r="D103" s="3" t="s">
        <v>44</v>
      </c>
      <c r="E103" s="3" t="s">
        <v>45</v>
      </c>
      <c r="F103" s="22"/>
      <c r="G103" s="3" t="s">
        <v>34</v>
      </c>
      <c r="H103" s="22"/>
      <c r="I103" s="22"/>
      <c r="S103" s="18"/>
      <c r="T103" s="18"/>
    </row>
    <row r="104" spans="1:20" x14ac:dyDescent="0.3">
      <c r="A104" s="43"/>
      <c r="B104" s="47"/>
      <c r="C104" s="47"/>
      <c r="D104" s="3" t="s">
        <v>30</v>
      </c>
      <c r="E104" s="3" t="s">
        <v>30</v>
      </c>
      <c r="F104" s="22"/>
      <c r="G104" s="3" t="s">
        <v>30</v>
      </c>
      <c r="H104" s="22"/>
      <c r="I104" s="22"/>
      <c r="S104" s="18"/>
      <c r="T104" s="18"/>
    </row>
    <row r="105" spans="1:20" ht="15" thickBot="1" x14ac:dyDescent="0.35">
      <c r="A105" s="43"/>
      <c r="B105" s="48"/>
      <c r="C105" s="48"/>
      <c r="D105" s="3">
        <v>50</v>
      </c>
      <c r="E105" s="3">
        <v>50</v>
      </c>
      <c r="F105" s="23"/>
      <c r="G105" s="3">
        <v>50</v>
      </c>
      <c r="H105" s="23"/>
      <c r="I105" s="23"/>
      <c r="S105" s="18"/>
      <c r="T105" s="18"/>
    </row>
    <row r="106" spans="1:20" x14ac:dyDescent="0.3">
      <c r="A106" s="43"/>
      <c r="B106" s="49">
        <v>0.89583333333333337</v>
      </c>
      <c r="C106" s="46">
        <v>0.93055555555555547</v>
      </c>
      <c r="D106" s="26">
        <v>350234</v>
      </c>
      <c r="E106" s="26">
        <v>350234</v>
      </c>
      <c r="F106" s="22"/>
      <c r="G106" s="26">
        <v>350234</v>
      </c>
      <c r="H106" s="22"/>
      <c r="I106" s="22"/>
      <c r="S106" s="18"/>
      <c r="T106" s="18"/>
    </row>
    <row r="107" spans="1:20" x14ac:dyDescent="0.3">
      <c r="A107" s="43"/>
      <c r="B107" s="47"/>
      <c r="C107" s="47"/>
      <c r="D107" s="3" t="s">
        <v>43</v>
      </c>
      <c r="E107" s="3" t="s">
        <v>43</v>
      </c>
      <c r="F107" s="22"/>
      <c r="G107" s="3" t="s">
        <v>43</v>
      </c>
      <c r="H107" s="22"/>
      <c r="I107" s="22"/>
      <c r="S107" s="18"/>
      <c r="T107" s="18"/>
    </row>
    <row r="108" spans="1:20" x14ac:dyDescent="0.3">
      <c r="A108" s="43"/>
      <c r="B108" s="47"/>
      <c r="C108" s="47"/>
      <c r="D108" s="3" t="s">
        <v>35</v>
      </c>
      <c r="E108" s="3" t="s">
        <v>36</v>
      </c>
      <c r="F108" s="22"/>
      <c r="G108" s="3" t="s">
        <v>41</v>
      </c>
      <c r="H108" s="22"/>
      <c r="I108" s="22"/>
      <c r="S108" s="18"/>
      <c r="T108" s="18"/>
    </row>
    <row r="109" spans="1:20" x14ac:dyDescent="0.3">
      <c r="A109" s="43"/>
      <c r="B109" s="47"/>
      <c r="C109" s="47"/>
      <c r="D109" s="41" t="s">
        <v>58</v>
      </c>
      <c r="E109" s="41" t="s">
        <v>59</v>
      </c>
      <c r="F109" s="22"/>
      <c r="G109" s="41" t="s">
        <v>63</v>
      </c>
      <c r="H109" s="22"/>
      <c r="I109" s="22"/>
      <c r="S109" s="18"/>
      <c r="T109" s="18"/>
    </row>
    <row r="110" spans="1:20" x14ac:dyDescent="0.3">
      <c r="A110" s="43"/>
      <c r="B110" s="47"/>
      <c r="C110" s="47"/>
      <c r="D110" s="3" t="s">
        <v>44</v>
      </c>
      <c r="E110" s="3" t="s">
        <v>45</v>
      </c>
      <c r="F110" s="22"/>
      <c r="G110" s="3" t="s">
        <v>34</v>
      </c>
      <c r="H110" s="22"/>
      <c r="I110" s="22"/>
      <c r="S110" s="18"/>
      <c r="T110" s="18"/>
    </row>
    <row r="111" spans="1:20" x14ac:dyDescent="0.3">
      <c r="A111" s="43"/>
      <c r="B111" s="47"/>
      <c r="C111" s="47"/>
      <c r="D111" s="3" t="s">
        <v>30</v>
      </c>
      <c r="E111" s="3" t="s">
        <v>30</v>
      </c>
      <c r="F111" s="22"/>
      <c r="G111" s="3" t="s">
        <v>30</v>
      </c>
      <c r="H111" s="22"/>
      <c r="I111" s="22"/>
      <c r="S111" s="18"/>
      <c r="T111" s="18"/>
    </row>
    <row r="112" spans="1:20" ht="15" thickBot="1" x14ac:dyDescent="0.35">
      <c r="A112" s="44"/>
      <c r="B112" s="48"/>
      <c r="C112" s="48"/>
      <c r="D112" s="3">
        <v>50</v>
      </c>
      <c r="E112" s="3">
        <v>50</v>
      </c>
      <c r="F112" s="23"/>
      <c r="G112" s="3">
        <v>50</v>
      </c>
      <c r="H112" s="23"/>
      <c r="I112" s="23"/>
      <c r="S112" s="18"/>
      <c r="T112" s="18"/>
    </row>
  </sheetData>
  <mergeCells count="48">
    <mergeCell ref="A1:B1"/>
    <mergeCell ref="C1:I1"/>
    <mergeCell ref="A3:A4"/>
    <mergeCell ref="B3:B4"/>
    <mergeCell ref="C3:C4"/>
    <mergeCell ref="D3:I3"/>
    <mergeCell ref="A5:A40"/>
    <mergeCell ref="B5:B11"/>
    <mergeCell ref="C5:C11"/>
    <mergeCell ref="U5:U19"/>
    <mergeCell ref="B12:B18"/>
    <mergeCell ref="C12:C18"/>
    <mergeCell ref="B19:I19"/>
    <mergeCell ref="B20:B26"/>
    <mergeCell ref="C20:C26"/>
    <mergeCell ref="U20:U34"/>
    <mergeCell ref="B27:B33"/>
    <mergeCell ref="C27:C33"/>
    <mergeCell ref="B34:B40"/>
    <mergeCell ref="C34:C40"/>
    <mergeCell ref="U35:U49"/>
    <mergeCell ref="A41:A84"/>
    <mergeCell ref="B41:B47"/>
    <mergeCell ref="C41:C47"/>
    <mergeCell ref="B48:B54"/>
    <mergeCell ref="C48:C54"/>
    <mergeCell ref="U50:U64"/>
    <mergeCell ref="B55:B61"/>
    <mergeCell ref="C55:C61"/>
    <mergeCell ref="B62:B68"/>
    <mergeCell ref="C62:C68"/>
    <mergeCell ref="U65:U79"/>
    <mergeCell ref="B69:I69"/>
    <mergeCell ref="B70:B76"/>
    <mergeCell ref="C70:C76"/>
    <mergeCell ref="B77:B83"/>
    <mergeCell ref="C77:C83"/>
    <mergeCell ref="U80:U94"/>
    <mergeCell ref="B84:I84"/>
    <mergeCell ref="A85:A112"/>
    <mergeCell ref="B85:B91"/>
    <mergeCell ref="C85:C91"/>
    <mergeCell ref="B92:B98"/>
    <mergeCell ref="C92:C98"/>
    <mergeCell ref="B99:B105"/>
    <mergeCell ref="C99:C105"/>
    <mergeCell ref="B106:B112"/>
    <mergeCell ref="C106:C1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zoomScale="85" zoomScaleNormal="85" workbookViewId="0">
      <selection activeCell="E109" sqref="E109:F109"/>
    </sheetView>
  </sheetViews>
  <sheetFormatPr defaultColWidth="0" defaultRowHeight="14.4" x14ac:dyDescent="0.3"/>
  <cols>
    <col min="1" max="3" width="9.109375" customWidth="1"/>
    <col min="4" max="9" width="20.88671875" customWidth="1"/>
    <col min="10" max="12" width="0" hidden="1" customWidth="1"/>
    <col min="13" max="13" width="82.6640625" hidden="1" customWidth="1"/>
    <col min="14" max="14" width="10.44140625" hidden="1" customWidth="1"/>
    <col min="15" max="15" width="12.6640625" hidden="1" customWidth="1"/>
    <col min="16" max="16" width="9.5546875" hidden="1" customWidth="1"/>
    <col min="17" max="17" width="11.88671875" hidden="1" customWidth="1"/>
    <col min="18" max="18" width="11.6640625" hidden="1" customWidth="1"/>
    <col min="19" max="20" width="9.109375" hidden="1" customWidth="1"/>
    <col min="21" max="21" width="15.6640625" hidden="1" customWidth="1"/>
    <col min="22" max="22" width="9.109375" hidden="1" customWidth="1"/>
    <col min="23" max="23" width="14.109375" hidden="1" customWidth="1"/>
    <col min="24" max="24" width="13.5546875" hidden="1" customWidth="1"/>
    <col min="25" max="16384" width="9.109375" hidden="1"/>
  </cols>
  <sheetData>
    <row r="1" spans="1:9" ht="15" thickBot="1" x14ac:dyDescent="0.35">
      <c r="A1" s="57" t="s">
        <v>0</v>
      </c>
      <c r="B1" s="58"/>
      <c r="C1" s="59"/>
      <c r="D1" s="60"/>
      <c r="E1" s="60"/>
      <c r="F1" s="60"/>
      <c r="G1" s="60"/>
      <c r="H1" s="60"/>
      <c r="I1" s="60"/>
    </row>
    <row r="2" spans="1:9" ht="15.75" hidden="1" customHeight="1" thickBot="1" x14ac:dyDescent="0.35">
      <c r="A2" s="32"/>
      <c r="B2" s="32"/>
      <c r="C2" s="32"/>
      <c r="D2" s="33">
        <v>5</v>
      </c>
      <c r="E2" s="34">
        <v>6</v>
      </c>
      <c r="F2" s="34">
        <v>7</v>
      </c>
      <c r="G2" s="34">
        <v>8</v>
      </c>
      <c r="H2" s="34">
        <v>9</v>
      </c>
      <c r="I2" s="35">
        <v>10</v>
      </c>
    </row>
    <row r="3" spans="1:9" ht="15" thickBot="1" x14ac:dyDescent="0.35">
      <c r="A3" s="61" t="s">
        <v>1</v>
      </c>
      <c r="B3" s="61" t="s">
        <v>2</v>
      </c>
      <c r="C3" s="61" t="s">
        <v>3</v>
      </c>
      <c r="D3" s="57" t="s">
        <v>4</v>
      </c>
      <c r="E3" s="60"/>
      <c r="F3" s="60"/>
      <c r="G3" s="60"/>
      <c r="H3" s="60"/>
      <c r="I3" s="60"/>
    </row>
    <row r="4" spans="1:9" ht="15" thickBot="1" x14ac:dyDescent="0.35">
      <c r="A4" s="62"/>
      <c r="B4" s="62"/>
      <c r="C4" s="62"/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36" t="s">
        <v>10</v>
      </c>
    </row>
    <row r="5" spans="1:9" x14ac:dyDescent="0.3">
      <c r="A5" s="42" t="s">
        <v>12</v>
      </c>
      <c r="B5" s="49">
        <v>0.33333333333333331</v>
      </c>
      <c r="C5" s="49">
        <v>0.36805555555555558</v>
      </c>
      <c r="D5" s="21"/>
      <c r="E5" s="21"/>
      <c r="F5" s="21"/>
      <c r="G5" s="21"/>
      <c r="H5" s="21"/>
      <c r="I5" s="37"/>
    </row>
    <row r="6" spans="1:9" x14ac:dyDescent="0.3">
      <c r="A6" s="43"/>
      <c r="B6" s="47"/>
      <c r="C6" s="47"/>
      <c r="D6" s="22"/>
      <c r="E6" s="22"/>
      <c r="F6" s="22"/>
      <c r="G6" s="22"/>
      <c r="H6" s="22"/>
      <c r="I6" s="38"/>
    </row>
    <row r="7" spans="1:9" x14ac:dyDescent="0.3">
      <c r="A7" s="43"/>
      <c r="B7" s="47"/>
      <c r="C7" s="47"/>
      <c r="D7" s="22"/>
      <c r="E7" s="22"/>
      <c r="F7" s="22"/>
      <c r="G7" s="22"/>
      <c r="H7" s="22"/>
      <c r="I7" s="38"/>
    </row>
    <row r="8" spans="1:9" x14ac:dyDescent="0.3">
      <c r="A8" s="43"/>
      <c r="B8" s="47"/>
      <c r="C8" s="47"/>
      <c r="D8" s="22"/>
      <c r="E8" s="22"/>
      <c r="F8" s="22"/>
      <c r="G8" s="22"/>
      <c r="H8" s="22"/>
      <c r="I8" s="38"/>
    </row>
    <row r="9" spans="1:9" x14ac:dyDescent="0.3">
      <c r="A9" s="43"/>
      <c r="B9" s="47"/>
      <c r="C9" s="47"/>
      <c r="D9" s="22"/>
      <c r="E9" s="22"/>
      <c r="F9" s="22"/>
      <c r="G9" s="22"/>
      <c r="H9" s="22"/>
      <c r="I9" s="38"/>
    </row>
    <row r="10" spans="1:9" x14ac:dyDescent="0.3">
      <c r="A10" s="43"/>
      <c r="B10" s="47"/>
      <c r="C10" s="47"/>
      <c r="D10" s="22"/>
      <c r="E10" s="22"/>
      <c r="F10" s="22"/>
      <c r="G10" s="22"/>
      <c r="H10" s="22"/>
      <c r="I10" s="38"/>
    </row>
    <row r="11" spans="1:9" ht="15" thickBot="1" x14ac:dyDescent="0.35">
      <c r="A11" s="43"/>
      <c r="B11" s="48"/>
      <c r="C11" s="55"/>
      <c r="D11" s="23"/>
      <c r="E11" s="23"/>
      <c r="F11" s="23"/>
      <c r="G11" s="23"/>
      <c r="H11" s="23"/>
      <c r="I11" s="39"/>
    </row>
    <row r="12" spans="1:9" x14ac:dyDescent="0.3">
      <c r="A12" s="43"/>
      <c r="B12" s="49">
        <v>0.36805555555555558</v>
      </c>
      <c r="C12" s="49">
        <v>0.40277777777777773</v>
      </c>
      <c r="D12" s="21"/>
      <c r="E12" s="21"/>
      <c r="F12" s="21"/>
      <c r="G12" s="21"/>
      <c r="H12" s="21"/>
      <c r="I12" s="37"/>
    </row>
    <row r="13" spans="1:9" x14ac:dyDescent="0.3">
      <c r="A13" s="43"/>
      <c r="B13" s="47"/>
      <c r="C13" s="47"/>
      <c r="D13" s="22"/>
      <c r="E13" s="22"/>
      <c r="F13" s="22"/>
      <c r="G13" s="22"/>
      <c r="H13" s="22"/>
      <c r="I13" s="38"/>
    </row>
    <row r="14" spans="1:9" x14ac:dyDescent="0.3">
      <c r="A14" s="43"/>
      <c r="B14" s="47"/>
      <c r="C14" s="47"/>
      <c r="D14" s="22"/>
      <c r="E14" s="22"/>
      <c r="F14" s="22"/>
      <c r="G14" s="22"/>
      <c r="H14" s="22"/>
      <c r="I14" s="38"/>
    </row>
    <row r="15" spans="1:9" x14ac:dyDescent="0.3">
      <c r="A15" s="43"/>
      <c r="B15" s="47"/>
      <c r="C15" s="47"/>
      <c r="D15" s="22"/>
      <c r="E15" s="22"/>
      <c r="F15" s="22"/>
      <c r="G15" s="22"/>
      <c r="H15" s="22"/>
      <c r="I15" s="38"/>
    </row>
    <row r="16" spans="1:9" x14ac:dyDescent="0.3">
      <c r="A16" s="43"/>
      <c r="B16" s="47"/>
      <c r="C16" s="47"/>
      <c r="D16" s="22"/>
      <c r="E16" s="22"/>
      <c r="F16" s="22"/>
      <c r="G16" s="22"/>
      <c r="H16" s="22"/>
      <c r="I16" s="38"/>
    </row>
    <row r="17" spans="1:9" x14ac:dyDescent="0.3">
      <c r="A17" s="43"/>
      <c r="B17" s="47"/>
      <c r="C17" s="47"/>
      <c r="D17" s="22"/>
      <c r="E17" s="22"/>
      <c r="F17" s="22"/>
      <c r="G17" s="22"/>
      <c r="H17" s="22"/>
      <c r="I17" s="38"/>
    </row>
    <row r="18" spans="1:9" ht="15" thickBot="1" x14ac:dyDescent="0.35">
      <c r="A18" s="43"/>
      <c r="B18" s="55"/>
      <c r="C18" s="48"/>
      <c r="D18" s="23"/>
      <c r="E18" s="23"/>
      <c r="F18" s="23"/>
      <c r="G18" s="23"/>
      <c r="H18" s="23"/>
      <c r="I18" s="39"/>
    </row>
    <row r="19" spans="1:9" ht="15" thickBot="1" x14ac:dyDescent="0.35">
      <c r="A19" s="43"/>
      <c r="B19" s="53" t="s">
        <v>11</v>
      </c>
      <c r="C19" s="54"/>
      <c r="D19" s="54"/>
      <c r="E19" s="54"/>
      <c r="F19" s="54"/>
      <c r="G19" s="54"/>
      <c r="H19" s="54"/>
      <c r="I19" s="54"/>
    </row>
    <row r="20" spans="1:9" x14ac:dyDescent="0.3">
      <c r="A20" s="43"/>
      <c r="B20" s="49">
        <v>0.41666666666666669</v>
      </c>
      <c r="C20" s="49">
        <v>0.4513888888888889</v>
      </c>
      <c r="D20" s="21"/>
      <c r="E20" s="21"/>
      <c r="F20" s="21"/>
      <c r="G20" s="21"/>
      <c r="H20" s="21"/>
      <c r="I20" s="37"/>
    </row>
    <row r="21" spans="1:9" x14ac:dyDescent="0.3">
      <c r="A21" s="43"/>
      <c r="B21" s="47"/>
      <c r="C21" s="47"/>
      <c r="D21" s="22"/>
      <c r="E21" s="22"/>
      <c r="F21" s="22"/>
      <c r="G21" s="22"/>
      <c r="H21" s="22"/>
      <c r="I21" s="38"/>
    </row>
    <row r="22" spans="1:9" x14ac:dyDescent="0.3">
      <c r="A22" s="43"/>
      <c r="B22" s="47"/>
      <c r="C22" s="47"/>
      <c r="D22" s="22"/>
      <c r="E22" s="22"/>
      <c r="F22" s="22"/>
      <c r="G22" s="22"/>
      <c r="H22" s="22"/>
      <c r="I22" s="38"/>
    </row>
    <row r="23" spans="1:9" x14ac:dyDescent="0.3">
      <c r="A23" s="43"/>
      <c r="B23" s="47"/>
      <c r="C23" s="47"/>
      <c r="D23" s="22"/>
      <c r="E23" s="22"/>
      <c r="F23" s="22"/>
      <c r="G23" s="22"/>
      <c r="H23" s="22"/>
      <c r="I23" s="38"/>
    </row>
    <row r="24" spans="1:9" x14ac:dyDescent="0.3">
      <c r="A24" s="43"/>
      <c r="B24" s="47"/>
      <c r="C24" s="47"/>
      <c r="D24" s="22"/>
      <c r="E24" s="22"/>
      <c r="F24" s="22"/>
      <c r="G24" s="22"/>
      <c r="H24" s="22"/>
      <c r="I24" s="38"/>
    </row>
    <row r="25" spans="1:9" x14ac:dyDescent="0.3">
      <c r="A25" s="43"/>
      <c r="B25" s="47"/>
      <c r="C25" s="47"/>
      <c r="D25" s="22"/>
      <c r="E25" s="22"/>
      <c r="F25" s="22"/>
      <c r="G25" s="22"/>
      <c r="H25" s="22"/>
      <c r="I25" s="38"/>
    </row>
    <row r="26" spans="1:9" ht="15" thickBot="1" x14ac:dyDescent="0.35">
      <c r="A26" s="43"/>
      <c r="B26" s="48"/>
      <c r="C26" s="48"/>
      <c r="D26" s="23"/>
      <c r="E26" s="23"/>
      <c r="F26" s="23"/>
      <c r="G26" s="23"/>
      <c r="H26" s="23"/>
      <c r="I26" s="39"/>
    </row>
    <row r="27" spans="1:9" x14ac:dyDescent="0.3">
      <c r="A27" s="43"/>
      <c r="B27" s="49">
        <v>0.4513888888888889</v>
      </c>
      <c r="C27" s="49">
        <v>0.4861111111111111</v>
      </c>
      <c r="D27" s="21"/>
      <c r="E27" s="21"/>
      <c r="F27" s="21"/>
      <c r="G27" s="21"/>
      <c r="H27" s="21"/>
      <c r="I27" s="37"/>
    </row>
    <row r="28" spans="1:9" x14ac:dyDescent="0.3">
      <c r="A28" s="43"/>
      <c r="B28" s="47"/>
      <c r="C28" s="47"/>
      <c r="D28" s="22"/>
      <c r="E28" s="22"/>
      <c r="F28" s="22"/>
      <c r="G28" s="22"/>
      <c r="H28" s="22"/>
      <c r="I28" s="38"/>
    </row>
    <row r="29" spans="1:9" x14ac:dyDescent="0.3">
      <c r="A29" s="43"/>
      <c r="B29" s="47"/>
      <c r="C29" s="47"/>
      <c r="D29" s="22"/>
      <c r="E29" s="22"/>
      <c r="F29" s="22"/>
      <c r="G29" s="22"/>
      <c r="H29" s="22"/>
      <c r="I29" s="38"/>
    </row>
    <row r="30" spans="1:9" x14ac:dyDescent="0.3">
      <c r="A30" s="43"/>
      <c r="B30" s="47"/>
      <c r="C30" s="47"/>
      <c r="D30" s="22"/>
      <c r="E30" s="22"/>
      <c r="F30" s="22"/>
      <c r="G30" s="22"/>
      <c r="H30" s="22"/>
      <c r="I30" s="38"/>
    </row>
    <row r="31" spans="1:9" x14ac:dyDescent="0.3">
      <c r="A31" s="43"/>
      <c r="B31" s="47"/>
      <c r="C31" s="47"/>
      <c r="D31" s="22"/>
      <c r="E31" s="22"/>
      <c r="F31" s="22"/>
      <c r="G31" s="22"/>
      <c r="H31" s="22"/>
      <c r="I31" s="38"/>
    </row>
    <row r="32" spans="1:9" x14ac:dyDescent="0.3">
      <c r="A32" s="43"/>
      <c r="B32" s="47"/>
      <c r="C32" s="47"/>
      <c r="D32" s="22"/>
      <c r="E32" s="22"/>
      <c r="F32" s="22"/>
      <c r="G32" s="22"/>
      <c r="H32" s="22"/>
      <c r="I32" s="38"/>
    </row>
    <row r="33" spans="1:9" ht="15" thickBot="1" x14ac:dyDescent="0.35">
      <c r="A33" s="43"/>
      <c r="B33" s="48"/>
      <c r="C33" s="48"/>
      <c r="D33" s="22"/>
      <c r="E33" s="22"/>
      <c r="F33" s="22"/>
      <c r="G33" s="22"/>
      <c r="H33" s="23"/>
      <c r="I33" s="39"/>
    </row>
    <row r="34" spans="1:9" x14ac:dyDescent="0.3">
      <c r="A34" s="43"/>
      <c r="B34" s="49">
        <v>0.4861111111111111</v>
      </c>
      <c r="C34" s="50">
        <v>0.52083333333333337</v>
      </c>
      <c r="D34" s="26"/>
      <c r="E34" s="27"/>
      <c r="F34" s="27"/>
      <c r="G34" s="2"/>
      <c r="H34" s="28"/>
      <c r="I34" s="37"/>
    </row>
    <row r="35" spans="1:9" x14ac:dyDescent="0.3">
      <c r="A35" s="43"/>
      <c r="B35" s="47"/>
      <c r="C35" s="51"/>
      <c r="D35" s="3"/>
      <c r="E35" s="4"/>
      <c r="F35" s="3"/>
      <c r="G35" s="3"/>
      <c r="H35" s="22"/>
      <c r="I35" s="38"/>
    </row>
    <row r="36" spans="1:9" x14ac:dyDescent="0.3">
      <c r="A36" s="43"/>
      <c r="B36" s="47"/>
      <c r="C36" s="51"/>
      <c r="D36" s="3"/>
      <c r="E36" s="4"/>
      <c r="F36" s="3"/>
      <c r="G36" s="3"/>
      <c r="H36" s="22"/>
      <c r="I36" s="38"/>
    </row>
    <row r="37" spans="1:9" x14ac:dyDescent="0.3">
      <c r="A37" s="43"/>
      <c r="B37" s="47"/>
      <c r="C37" s="51"/>
      <c r="D37" s="5"/>
      <c r="E37" s="6"/>
      <c r="F37" s="7"/>
      <c r="G37" s="8"/>
      <c r="H37" s="22"/>
      <c r="I37" s="38"/>
    </row>
    <row r="38" spans="1:9" x14ac:dyDescent="0.3">
      <c r="A38" s="43"/>
      <c r="B38" s="47"/>
      <c r="C38" s="51"/>
      <c r="D38" s="3"/>
      <c r="E38" s="3"/>
      <c r="F38" s="3"/>
      <c r="G38" s="3"/>
      <c r="H38" s="22"/>
      <c r="I38" s="38"/>
    </row>
    <row r="39" spans="1:9" x14ac:dyDescent="0.3">
      <c r="A39" s="43"/>
      <c r="B39" s="47"/>
      <c r="C39" s="51"/>
      <c r="D39" s="3"/>
      <c r="E39" s="3"/>
      <c r="F39" s="3"/>
      <c r="G39" s="3"/>
      <c r="H39" s="22"/>
      <c r="I39" s="38"/>
    </row>
    <row r="40" spans="1:9" ht="15" thickBot="1" x14ac:dyDescent="0.35">
      <c r="A40" s="44"/>
      <c r="B40" s="48"/>
      <c r="C40" s="52"/>
      <c r="D40" s="3"/>
      <c r="E40" s="4"/>
      <c r="F40" s="4"/>
      <c r="G40" s="3"/>
      <c r="H40" s="23"/>
      <c r="I40" s="39"/>
    </row>
    <row r="41" spans="1:9" x14ac:dyDescent="0.3">
      <c r="A41" s="42" t="s">
        <v>13</v>
      </c>
      <c r="B41" s="49">
        <v>0.5625</v>
      </c>
      <c r="C41" s="50">
        <v>0.59722222222222221</v>
      </c>
      <c r="D41" s="26"/>
      <c r="E41" s="27"/>
      <c r="F41" s="27"/>
      <c r="G41" s="2"/>
      <c r="H41" s="28"/>
      <c r="I41" s="37"/>
    </row>
    <row r="42" spans="1:9" x14ac:dyDescent="0.3">
      <c r="A42" s="45"/>
      <c r="B42" s="46"/>
      <c r="C42" s="56"/>
      <c r="D42" s="3"/>
      <c r="E42" s="4"/>
      <c r="F42" s="3"/>
      <c r="G42" s="3"/>
      <c r="H42" s="22"/>
      <c r="I42" s="38"/>
    </row>
    <row r="43" spans="1:9" x14ac:dyDescent="0.3">
      <c r="A43" s="43"/>
      <c r="B43" s="47"/>
      <c r="C43" s="51"/>
      <c r="D43" s="3"/>
      <c r="E43" s="4"/>
      <c r="F43" s="3"/>
      <c r="G43" s="3"/>
      <c r="H43" s="22"/>
      <c r="I43" s="38"/>
    </row>
    <row r="44" spans="1:9" x14ac:dyDescent="0.3">
      <c r="A44" s="43"/>
      <c r="B44" s="47"/>
      <c r="C44" s="51"/>
      <c r="D44" s="5"/>
      <c r="E44" s="6"/>
      <c r="F44" s="7"/>
      <c r="G44" s="8"/>
      <c r="H44" s="22"/>
      <c r="I44" s="38"/>
    </row>
    <row r="45" spans="1:9" x14ac:dyDescent="0.3">
      <c r="A45" s="43"/>
      <c r="B45" s="47"/>
      <c r="C45" s="51"/>
      <c r="D45" s="3"/>
      <c r="E45" s="3"/>
      <c r="F45" s="3"/>
      <c r="G45" s="3"/>
      <c r="H45" s="22"/>
      <c r="I45" s="38"/>
    </row>
    <row r="46" spans="1:9" x14ac:dyDescent="0.3">
      <c r="A46" s="43"/>
      <c r="B46" s="47"/>
      <c r="C46" s="51"/>
      <c r="D46" s="3"/>
      <c r="E46" s="3"/>
      <c r="F46" s="3"/>
      <c r="G46" s="3"/>
      <c r="H46" s="22"/>
      <c r="I46" s="38"/>
    </row>
    <row r="47" spans="1:9" ht="15" thickBot="1" x14ac:dyDescent="0.35">
      <c r="A47" s="43"/>
      <c r="B47" s="48"/>
      <c r="C47" s="52"/>
      <c r="D47" s="3"/>
      <c r="E47" s="4"/>
      <c r="F47" s="4"/>
      <c r="G47" s="9"/>
      <c r="H47" s="23"/>
      <c r="I47" s="39"/>
    </row>
    <row r="48" spans="1:9" x14ac:dyDescent="0.3">
      <c r="A48" s="43"/>
      <c r="B48" s="49">
        <v>0.59722222222222221</v>
      </c>
      <c r="C48" s="50">
        <v>0.63194444444444442</v>
      </c>
      <c r="D48" s="26"/>
      <c r="E48" s="2"/>
      <c r="F48" s="1"/>
      <c r="G48" s="28"/>
      <c r="H48" s="21"/>
      <c r="I48" s="37"/>
    </row>
    <row r="49" spans="1:9" x14ac:dyDescent="0.3">
      <c r="A49" s="43"/>
      <c r="B49" s="47"/>
      <c r="C49" s="51"/>
      <c r="D49" s="3"/>
      <c r="E49" s="4"/>
      <c r="F49" s="3"/>
      <c r="G49" s="22"/>
      <c r="H49" s="22"/>
      <c r="I49" s="38"/>
    </row>
    <row r="50" spans="1:9" x14ac:dyDescent="0.3">
      <c r="A50" s="43"/>
      <c r="B50" s="47"/>
      <c r="C50" s="51"/>
      <c r="D50" s="3"/>
      <c r="E50" s="4"/>
      <c r="F50" s="3"/>
      <c r="G50" s="22"/>
      <c r="H50" s="22"/>
      <c r="I50" s="38"/>
    </row>
    <row r="51" spans="1:9" x14ac:dyDescent="0.3">
      <c r="A51" s="43"/>
      <c r="B51" s="47"/>
      <c r="C51" s="51"/>
      <c r="D51" s="5"/>
      <c r="E51" s="6"/>
      <c r="F51" s="7"/>
      <c r="G51" s="22"/>
      <c r="H51" s="22"/>
      <c r="I51" s="38"/>
    </row>
    <row r="52" spans="1:9" x14ac:dyDescent="0.3">
      <c r="A52" s="43"/>
      <c r="B52" s="47"/>
      <c r="C52" s="51"/>
      <c r="D52" s="3"/>
      <c r="E52" s="3"/>
      <c r="F52" s="3"/>
      <c r="G52" s="22"/>
      <c r="H52" s="22"/>
      <c r="I52" s="38"/>
    </row>
    <row r="53" spans="1:9" x14ac:dyDescent="0.3">
      <c r="A53" s="43"/>
      <c r="B53" s="47"/>
      <c r="C53" s="51"/>
      <c r="D53" s="3"/>
      <c r="E53" s="3"/>
      <c r="F53" s="3"/>
      <c r="G53" s="22"/>
      <c r="H53" s="22"/>
      <c r="I53" s="38"/>
    </row>
    <row r="54" spans="1:9" ht="15" thickBot="1" x14ac:dyDescent="0.35">
      <c r="A54" s="43"/>
      <c r="B54" s="48"/>
      <c r="C54" s="52"/>
      <c r="D54" s="3"/>
      <c r="E54" s="4"/>
      <c r="F54" s="4"/>
      <c r="G54" s="23"/>
      <c r="H54" s="23"/>
      <c r="I54" s="39"/>
    </row>
    <row r="55" spans="1:9" x14ac:dyDescent="0.3">
      <c r="A55" s="43"/>
      <c r="B55" s="49">
        <v>0.63194444444444442</v>
      </c>
      <c r="C55" s="50">
        <v>0.66666666666666663</v>
      </c>
      <c r="D55" s="26"/>
      <c r="E55" s="27"/>
      <c r="F55" s="2"/>
      <c r="G55" s="28"/>
      <c r="H55" s="21"/>
      <c r="I55" s="37"/>
    </row>
    <row r="56" spans="1:9" x14ac:dyDescent="0.3">
      <c r="A56" s="43"/>
      <c r="B56" s="47"/>
      <c r="C56" s="51"/>
      <c r="D56" s="3"/>
      <c r="E56" s="4"/>
      <c r="F56" s="3"/>
      <c r="G56" s="22"/>
      <c r="H56" s="22"/>
      <c r="I56" s="38"/>
    </row>
    <row r="57" spans="1:9" x14ac:dyDescent="0.3">
      <c r="A57" s="43"/>
      <c r="B57" s="47"/>
      <c r="C57" s="51"/>
      <c r="D57" s="3"/>
      <c r="E57" s="4"/>
      <c r="F57" s="3"/>
      <c r="G57" s="22"/>
      <c r="H57" s="22"/>
      <c r="I57" s="38"/>
    </row>
    <row r="58" spans="1:9" x14ac:dyDescent="0.3">
      <c r="A58" s="43"/>
      <c r="B58" s="47"/>
      <c r="C58" s="51"/>
      <c r="D58" s="5"/>
      <c r="E58" s="6"/>
      <c r="F58" s="7"/>
      <c r="G58" s="22"/>
      <c r="H58" s="22"/>
      <c r="I58" s="38"/>
    </row>
    <row r="59" spans="1:9" x14ac:dyDescent="0.3">
      <c r="A59" s="43"/>
      <c r="B59" s="47"/>
      <c r="C59" s="51"/>
      <c r="D59" s="3"/>
      <c r="E59" s="3"/>
      <c r="F59" s="3"/>
      <c r="G59" s="22"/>
      <c r="H59" s="22"/>
      <c r="I59" s="38"/>
    </row>
    <row r="60" spans="1:9" x14ac:dyDescent="0.3">
      <c r="A60" s="43"/>
      <c r="B60" s="47"/>
      <c r="C60" s="51"/>
      <c r="D60" s="3"/>
      <c r="E60" s="3"/>
      <c r="F60" s="3"/>
      <c r="G60" s="22"/>
      <c r="H60" s="22"/>
      <c r="I60" s="38"/>
    </row>
    <row r="61" spans="1:9" ht="15" thickBot="1" x14ac:dyDescent="0.35">
      <c r="A61" s="43"/>
      <c r="B61" s="48"/>
      <c r="C61" s="52"/>
      <c r="D61" s="9"/>
      <c r="E61" s="10"/>
      <c r="F61" s="10"/>
      <c r="G61" s="23"/>
      <c r="H61" s="23"/>
      <c r="I61" s="39"/>
    </row>
    <row r="62" spans="1:9" x14ac:dyDescent="0.3">
      <c r="A62" s="43"/>
      <c r="B62" s="49">
        <v>0.66666666666666663</v>
      </c>
      <c r="C62" s="49">
        <v>0.70138888888888884</v>
      </c>
      <c r="D62" s="21"/>
      <c r="E62" s="21"/>
      <c r="F62" s="21"/>
      <c r="G62" s="21"/>
      <c r="H62" s="21"/>
      <c r="I62" s="37"/>
    </row>
    <row r="63" spans="1:9" x14ac:dyDescent="0.3">
      <c r="A63" s="43"/>
      <c r="B63" s="46"/>
      <c r="C63" s="46"/>
      <c r="D63" s="22"/>
      <c r="E63" s="22"/>
      <c r="F63" s="22"/>
      <c r="G63" s="22"/>
      <c r="H63" s="22"/>
      <c r="I63" s="38"/>
    </row>
    <row r="64" spans="1:9" x14ac:dyDescent="0.3">
      <c r="A64" s="43"/>
      <c r="B64" s="47"/>
      <c r="C64" s="47"/>
      <c r="D64" s="22"/>
      <c r="E64" s="22"/>
      <c r="F64" s="22"/>
      <c r="G64" s="22"/>
      <c r="H64" s="22"/>
      <c r="I64" s="38"/>
    </row>
    <row r="65" spans="1:9" x14ac:dyDescent="0.3">
      <c r="A65" s="43"/>
      <c r="B65" s="47"/>
      <c r="C65" s="47"/>
      <c r="D65" s="22"/>
      <c r="E65" s="22"/>
      <c r="F65" s="22"/>
      <c r="G65" s="22"/>
      <c r="H65" s="22"/>
      <c r="I65" s="38"/>
    </row>
    <row r="66" spans="1:9" x14ac:dyDescent="0.3">
      <c r="A66" s="43"/>
      <c r="B66" s="47"/>
      <c r="C66" s="47"/>
      <c r="D66" s="22"/>
      <c r="E66" s="22"/>
      <c r="F66" s="22"/>
      <c r="G66" s="22"/>
      <c r="H66" s="22"/>
      <c r="I66" s="38"/>
    </row>
    <row r="67" spans="1:9" x14ac:dyDescent="0.3">
      <c r="A67" s="43"/>
      <c r="B67" s="47"/>
      <c r="C67" s="47"/>
      <c r="D67" s="22"/>
      <c r="E67" s="22"/>
      <c r="F67" s="22"/>
      <c r="G67" s="22"/>
      <c r="H67" s="22"/>
      <c r="I67" s="38"/>
    </row>
    <row r="68" spans="1:9" ht="15" thickBot="1" x14ac:dyDescent="0.35">
      <c r="A68" s="43"/>
      <c r="B68" s="48"/>
      <c r="C68" s="48"/>
      <c r="D68" s="23"/>
      <c r="E68" s="23"/>
      <c r="F68" s="23"/>
      <c r="G68" s="23"/>
      <c r="H68" s="23"/>
      <c r="I68" s="39"/>
    </row>
    <row r="69" spans="1:9" ht="15" thickBot="1" x14ac:dyDescent="0.35">
      <c r="A69" s="43"/>
      <c r="B69" s="53" t="s">
        <v>11</v>
      </c>
      <c r="C69" s="54"/>
      <c r="D69" s="54"/>
      <c r="E69" s="54"/>
      <c r="F69" s="54"/>
      <c r="G69" s="54"/>
      <c r="H69" s="54"/>
      <c r="I69" s="54"/>
    </row>
    <row r="70" spans="1:9" x14ac:dyDescent="0.3">
      <c r="A70" s="43"/>
      <c r="B70" s="46">
        <v>0.71527777777777779</v>
      </c>
      <c r="C70" s="49">
        <v>0.75</v>
      </c>
      <c r="D70" s="21"/>
      <c r="E70" s="21"/>
      <c r="F70" s="21"/>
      <c r="G70" s="21"/>
      <c r="H70" s="21"/>
      <c r="I70" s="29"/>
    </row>
    <row r="71" spans="1:9" x14ac:dyDescent="0.3">
      <c r="A71" s="43"/>
      <c r="B71" s="46"/>
      <c r="C71" s="46"/>
      <c r="D71" s="22"/>
      <c r="E71" s="22"/>
      <c r="F71" s="22"/>
      <c r="G71" s="22"/>
      <c r="H71" s="22"/>
      <c r="I71" s="30"/>
    </row>
    <row r="72" spans="1:9" x14ac:dyDescent="0.3">
      <c r="A72" s="43"/>
      <c r="B72" s="47"/>
      <c r="C72" s="47"/>
      <c r="D72" s="22"/>
      <c r="E72" s="22"/>
      <c r="F72" s="22"/>
      <c r="G72" s="22"/>
      <c r="H72" s="22"/>
      <c r="I72" s="30"/>
    </row>
    <row r="73" spans="1:9" x14ac:dyDescent="0.3">
      <c r="A73" s="43"/>
      <c r="B73" s="47"/>
      <c r="C73" s="47"/>
      <c r="D73" s="22"/>
      <c r="E73" s="22"/>
      <c r="F73" s="22"/>
      <c r="G73" s="22"/>
      <c r="H73" s="22"/>
      <c r="I73" s="30"/>
    </row>
    <row r="74" spans="1:9" x14ac:dyDescent="0.3">
      <c r="A74" s="43"/>
      <c r="B74" s="47"/>
      <c r="C74" s="47"/>
      <c r="D74" s="22"/>
      <c r="E74" s="22"/>
      <c r="F74" s="22"/>
      <c r="G74" s="22"/>
      <c r="H74" s="22"/>
      <c r="I74" s="30"/>
    </row>
    <row r="75" spans="1:9" x14ac:dyDescent="0.3">
      <c r="A75" s="43"/>
      <c r="B75" s="47"/>
      <c r="C75" s="47"/>
      <c r="D75" s="22"/>
      <c r="E75" s="22"/>
      <c r="F75" s="22"/>
      <c r="G75" s="22"/>
      <c r="H75" s="22"/>
      <c r="I75" s="30"/>
    </row>
    <row r="76" spans="1:9" ht="15" thickBot="1" x14ac:dyDescent="0.35">
      <c r="A76" s="43"/>
      <c r="B76" s="48"/>
      <c r="C76" s="48"/>
      <c r="D76" s="23"/>
      <c r="E76" s="23"/>
      <c r="F76" s="23"/>
      <c r="G76" s="23"/>
      <c r="H76" s="23"/>
      <c r="I76" s="31"/>
    </row>
    <row r="77" spans="1:9" x14ac:dyDescent="0.3">
      <c r="A77" s="43"/>
      <c r="B77" s="49">
        <v>0.75</v>
      </c>
      <c r="C77" s="49">
        <v>0.78472222222222221</v>
      </c>
      <c r="D77" s="21"/>
      <c r="E77" s="21"/>
      <c r="F77" s="21"/>
      <c r="G77" s="21"/>
      <c r="H77" s="21"/>
      <c r="I77" s="29"/>
    </row>
    <row r="78" spans="1:9" x14ac:dyDescent="0.3">
      <c r="A78" s="43"/>
      <c r="B78" s="47"/>
      <c r="C78" s="47"/>
      <c r="D78" s="22"/>
      <c r="E78" s="22"/>
      <c r="F78" s="22"/>
      <c r="G78" s="22"/>
      <c r="H78" s="22"/>
      <c r="I78" s="30"/>
    </row>
    <row r="79" spans="1:9" x14ac:dyDescent="0.3">
      <c r="A79" s="43"/>
      <c r="B79" s="47"/>
      <c r="C79" s="47"/>
      <c r="D79" s="22"/>
      <c r="E79" s="22"/>
      <c r="F79" s="22"/>
      <c r="G79" s="22"/>
      <c r="H79" s="22"/>
      <c r="I79" s="30"/>
    </row>
    <row r="80" spans="1:9" x14ac:dyDescent="0.3">
      <c r="A80" s="43"/>
      <c r="B80" s="47"/>
      <c r="C80" s="47"/>
      <c r="D80" s="22"/>
      <c r="E80" s="22"/>
      <c r="F80" s="22"/>
      <c r="G80" s="22"/>
      <c r="H80" s="22"/>
      <c r="I80" s="30"/>
    </row>
    <row r="81" spans="1:9" x14ac:dyDescent="0.3">
      <c r="A81" s="43"/>
      <c r="B81" s="47"/>
      <c r="C81" s="47"/>
      <c r="D81" s="22"/>
      <c r="E81" s="22"/>
      <c r="F81" s="22"/>
      <c r="G81" s="22"/>
      <c r="H81" s="22"/>
      <c r="I81" s="30"/>
    </row>
    <row r="82" spans="1:9" x14ac:dyDescent="0.3">
      <c r="A82" s="43"/>
      <c r="B82" s="47"/>
      <c r="C82" s="47"/>
      <c r="D82" s="22"/>
      <c r="E82" s="22"/>
      <c r="F82" s="22"/>
      <c r="G82" s="22"/>
      <c r="H82" s="22"/>
      <c r="I82" s="30"/>
    </row>
    <row r="83" spans="1:9" ht="15" thickBot="1" x14ac:dyDescent="0.35">
      <c r="A83" s="43"/>
      <c r="B83" s="55"/>
      <c r="C83" s="48"/>
      <c r="D83" s="23"/>
      <c r="E83" s="23"/>
      <c r="F83" s="23"/>
      <c r="G83" s="23"/>
      <c r="H83" s="23"/>
      <c r="I83" s="31"/>
    </row>
    <row r="84" spans="1:9" ht="15" thickBot="1" x14ac:dyDescent="0.35">
      <c r="A84" s="44"/>
      <c r="B84" s="53" t="s">
        <v>11</v>
      </c>
      <c r="C84" s="54"/>
      <c r="D84" s="54"/>
      <c r="E84" s="54"/>
      <c r="F84" s="54"/>
      <c r="G84" s="54"/>
      <c r="H84" s="54"/>
      <c r="I84" s="54"/>
    </row>
    <row r="85" spans="1:9" ht="15" thickBot="1" x14ac:dyDescent="0.35">
      <c r="A85" s="42" t="s">
        <v>14</v>
      </c>
      <c r="B85" s="46">
        <v>0.79166666666666663</v>
      </c>
      <c r="C85" s="49">
        <v>0.82638888888888884</v>
      </c>
      <c r="D85" s="21">
        <v>350245</v>
      </c>
      <c r="G85" s="21"/>
      <c r="H85" s="21"/>
      <c r="I85" s="29"/>
    </row>
    <row r="86" spans="1:9" x14ac:dyDescent="0.3">
      <c r="A86" s="43"/>
      <c r="B86" s="47"/>
      <c r="C86" s="47"/>
      <c r="D86" s="22" t="s">
        <v>50</v>
      </c>
      <c r="E86" s="21" t="s">
        <v>53</v>
      </c>
      <c r="F86" s="21" t="s">
        <v>55</v>
      </c>
      <c r="G86" s="22"/>
      <c r="H86" s="22"/>
      <c r="I86" s="30"/>
    </row>
    <row r="87" spans="1:9" x14ac:dyDescent="0.3">
      <c r="A87" s="43"/>
      <c r="B87" s="47"/>
      <c r="C87" s="47"/>
      <c r="D87" s="22" t="s">
        <v>31</v>
      </c>
      <c r="E87" s="22" t="s">
        <v>31</v>
      </c>
      <c r="F87" s="22" t="s">
        <v>31</v>
      </c>
      <c r="G87" s="22"/>
      <c r="H87" s="22"/>
      <c r="I87" s="30"/>
    </row>
    <row r="88" spans="1:9" x14ac:dyDescent="0.3">
      <c r="A88" s="43"/>
      <c r="B88" s="47"/>
      <c r="C88" s="47"/>
      <c r="D88" s="40" t="s">
        <v>56</v>
      </c>
      <c r="E88" s="40" t="s">
        <v>64</v>
      </c>
      <c r="F88" s="40" t="s">
        <v>64</v>
      </c>
      <c r="G88" s="22"/>
      <c r="H88" s="22"/>
      <c r="I88" s="30"/>
    </row>
    <row r="89" spans="1:9" x14ac:dyDescent="0.3">
      <c r="A89" s="43"/>
      <c r="B89" s="47"/>
      <c r="C89" s="47"/>
      <c r="D89" s="22" t="s">
        <v>51</v>
      </c>
      <c r="E89" s="22" t="s">
        <v>48</v>
      </c>
      <c r="F89" s="22" t="s">
        <v>48</v>
      </c>
      <c r="G89" s="22"/>
      <c r="H89" s="22"/>
      <c r="I89" s="30"/>
    </row>
    <row r="90" spans="1:9" x14ac:dyDescent="0.3">
      <c r="A90" s="43"/>
      <c r="B90" s="47"/>
      <c r="C90" s="47"/>
      <c r="D90" s="22" t="s">
        <v>52</v>
      </c>
      <c r="E90" s="22" t="s">
        <v>54</v>
      </c>
      <c r="F90" s="22" t="s">
        <v>54</v>
      </c>
      <c r="G90" s="22"/>
      <c r="H90" s="22"/>
      <c r="I90" s="30"/>
    </row>
    <row r="91" spans="1:9" ht="15" thickBot="1" x14ac:dyDescent="0.35">
      <c r="A91" s="43"/>
      <c r="B91" s="48"/>
      <c r="C91" s="48"/>
      <c r="D91" s="23">
        <v>50</v>
      </c>
      <c r="E91" s="23">
        <v>50</v>
      </c>
      <c r="F91" s="23">
        <v>50</v>
      </c>
      <c r="G91" s="23"/>
      <c r="H91" s="23"/>
      <c r="I91" s="31"/>
    </row>
    <row r="92" spans="1:9" ht="15" thickBot="1" x14ac:dyDescent="0.35">
      <c r="A92" s="43"/>
      <c r="B92" s="49">
        <v>0.82638888888888884</v>
      </c>
      <c r="C92" s="49">
        <v>0.86111111111111116</v>
      </c>
      <c r="D92" s="21">
        <v>350245</v>
      </c>
      <c r="G92" s="21"/>
      <c r="H92" s="21"/>
      <c r="I92" s="29"/>
    </row>
    <row r="93" spans="1:9" x14ac:dyDescent="0.3">
      <c r="A93" s="43"/>
      <c r="B93" s="47"/>
      <c r="C93" s="47"/>
      <c r="D93" s="22" t="s">
        <v>50</v>
      </c>
      <c r="E93" s="21" t="s">
        <v>53</v>
      </c>
      <c r="F93" s="21" t="s">
        <v>55</v>
      </c>
      <c r="G93" s="22"/>
      <c r="H93" s="22"/>
      <c r="I93" s="30"/>
    </row>
    <row r="94" spans="1:9" x14ac:dyDescent="0.3">
      <c r="A94" s="43"/>
      <c r="B94" s="47"/>
      <c r="C94" s="47"/>
      <c r="D94" s="22" t="s">
        <v>31</v>
      </c>
      <c r="E94" s="22" t="s">
        <v>31</v>
      </c>
      <c r="F94" s="22" t="s">
        <v>31</v>
      </c>
      <c r="G94" s="22"/>
      <c r="H94" s="22"/>
      <c r="I94" s="30"/>
    </row>
    <row r="95" spans="1:9" x14ac:dyDescent="0.3">
      <c r="A95" s="43"/>
      <c r="B95" s="47"/>
      <c r="C95" s="47"/>
      <c r="D95" s="40" t="s">
        <v>56</v>
      </c>
      <c r="E95" s="40" t="s">
        <v>64</v>
      </c>
      <c r="F95" s="40" t="s">
        <v>64</v>
      </c>
      <c r="G95" s="22"/>
      <c r="H95" s="22"/>
      <c r="I95" s="30"/>
    </row>
    <row r="96" spans="1:9" x14ac:dyDescent="0.3">
      <c r="A96" s="43"/>
      <c r="B96" s="47"/>
      <c r="C96" s="47"/>
      <c r="D96" s="22" t="s">
        <v>51</v>
      </c>
      <c r="E96" s="22" t="s">
        <v>48</v>
      </c>
      <c r="F96" s="22" t="s">
        <v>48</v>
      </c>
      <c r="G96" s="22"/>
      <c r="H96" s="22"/>
      <c r="I96" s="30"/>
    </row>
    <row r="97" spans="1:9" x14ac:dyDescent="0.3">
      <c r="A97" s="43"/>
      <c r="B97" s="47"/>
      <c r="C97" s="47"/>
      <c r="D97" s="22" t="s">
        <v>52</v>
      </c>
      <c r="E97" s="22" t="s">
        <v>54</v>
      </c>
      <c r="F97" s="22" t="s">
        <v>54</v>
      </c>
      <c r="G97" s="22"/>
      <c r="H97" s="22"/>
      <c r="I97" s="30"/>
    </row>
    <row r="98" spans="1:9" ht="15" thickBot="1" x14ac:dyDescent="0.35">
      <c r="A98" s="43"/>
      <c r="B98" s="48"/>
      <c r="C98" s="48"/>
      <c r="D98" s="23">
        <v>50</v>
      </c>
      <c r="E98" s="23">
        <v>50</v>
      </c>
      <c r="F98" s="23">
        <v>50</v>
      </c>
      <c r="G98" s="23"/>
      <c r="H98" s="23"/>
      <c r="I98" s="23"/>
    </row>
    <row r="99" spans="1:9" ht="15" thickBot="1" x14ac:dyDescent="0.35">
      <c r="A99" s="43"/>
      <c r="B99" s="49">
        <v>0.86111111111111116</v>
      </c>
      <c r="C99" s="49">
        <v>0.89583333333333337</v>
      </c>
      <c r="D99" s="21">
        <v>350245</v>
      </c>
      <c r="G99" s="21"/>
      <c r="H99" s="21"/>
      <c r="I99" s="21"/>
    </row>
    <row r="100" spans="1:9" x14ac:dyDescent="0.3">
      <c r="A100" s="43"/>
      <c r="B100" s="47"/>
      <c r="C100" s="47"/>
      <c r="D100" s="22" t="s">
        <v>50</v>
      </c>
      <c r="E100" s="21" t="s">
        <v>53</v>
      </c>
      <c r="F100" s="21" t="s">
        <v>55</v>
      </c>
      <c r="G100" s="22"/>
      <c r="H100" s="22"/>
      <c r="I100" s="22"/>
    </row>
    <row r="101" spans="1:9" x14ac:dyDescent="0.3">
      <c r="A101" s="43"/>
      <c r="B101" s="47"/>
      <c r="C101" s="47"/>
      <c r="D101" s="22" t="s">
        <v>31</v>
      </c>
      <c r="E101" s="22" t="s">
        <v>31</v>
      </c>
      <c r="F101" s="22" t="s">
        <v>31</v>
      </c>
      <c r="G101" s="22"/>
      <c r="H101" s="22"/>
      <c r="I101" s="22"/>
    </row>
    <row r="102" spans="1:9" x14ac:dyDescent="0.3">
      <c r="A102" s="43"/>
      <c r="B102" s="47"/>
      <c r="C102" s="47"/>
      <c r="D102" s="40" t="s">
        <v>56</v>
      </c>
      <c r="E102" s="40" t="s">
        <v>64</v>
      </c>
      <c r="F102" s="40" t="s">
        <v>64</v>
      </c>
      <c r="G102" s="22"/>
      <c r="H102" s="22"/>
      <c r="I102" s="22"/>
    </row>
    <row r="103" spans="1:9" x14ac:dyDescent="0.3">
      <c r="A103" s="43"/>
      <c r="B103" s="47"/>
      <c r="C103" s="47"/>
      <c r="D103" s="22" t="s">
        <v>51</v>
      </c>
      <c r="E103" s="22" t="s">
        <v>48</v>
      </c>
      <c r="F103" s="22" t="s">
        <v>48</v>
      </c>
      <c r="G103" s="22"/>
      <c r="H103" s="22"/>
      <c r="I103" s="22"/>
    </row>
    <row r="104" spans="1:9" x14ac:dyDescent="0.3">
      <c r="A104" s="43"/>
      <c r="B104" s="47"/>
      <c r="C104" s="47"/>
      <c r="D104" s="22" t="s">
        <v>52</v>
      </c>
      <c r="E104" s="22" t="s">
        <v>54</v>
      </c>
      <c r="F104" s="22" t="s">
        <v>54</v>
      </c>
      <c r="G104" s="22"/>
      <c r="H104" s="22"/>
      <c r="I104" s="22"/>
    </row>
    <row r="105" spans="1:9" ht="15" thickBot="1" x14ac:dyDescent="0.35">
      <c r="A105" s="43"/>
      <c r="B105" s="48"/>
      <c r="C105" s="48"/>
      <c r="D105" s="23">
        <v>50</v>
      </c>
      <c r="E105" s="23">
        <v>50</v>
      </c>
      <c r="F105" s="23">
        <v>50</v>
      </c>
      <c r="G105" s="23"/>
      <c r="H105" s="23"/>
      <c r="I105" s="23"/>
    </row>
    <row r="106" spans="1:9" ht="15" thickBot="1" x14ac:dyDescent="0.35">
      <c r="A106" s="43"/>
      <c r="B106" s="49">
        <v>0.89583333333333337</v>
      </c>
      <c r="C106" s="46">
        <v>0.93055555555555547</v>
      </c>
      <c r="D106" s="21">
        <v>350245</v>
      </c>
      <c r="G106" s="22"/>
      <c r="H106" s="22"/>
      <c r="I106" s="22"/>
    </row>
    <row r="107" spans="1:9" x14ac:dyDescent="0.3">
      <c r="A107" s="43"/>
      <c r="B107" s="47"/>
      <c r="C107" s="47"/>
      <c r="D107" s="22" t="s">
        <v>50</v>
      </c>
      <c r="E107" s="21" t="s">
        <v>53</v>
      </c>
      <c r="F107" s="21" t="s">
        <v>55</v>
      </c>
      <c r="G107" s="22"/>
      <c r="H107" s="22"/>
      <c r="I107" s="22"/>
    </row>
    <row r="108" spans="1:9" x14ac:dyDescent="0.3">
      <c r="A108" s="43"/>
      <c r="B108" s="47"/>
      <c r="C108" s="47"/>
      <c r="D108" s="22" t="s">
        <v>31</v>
      </c>
      <c r="E108" s="22" t="s">
        <v>31</v>
      </c>
      <c r="F108" s="22" t="s">
        <v>31</v>
      </c>
      <c r="G108" s="22"/>
      <c r="H108" s="22"/>
      <c r="I108" s="22"/>
    </row>
    <row r="109" spans="1:9" x14ac:dyDescent="0.3">
      <c r="A109" s="43"/>
      <c r="B109" s="47"/>
      <c r="C109" s="47"/>
      <c r="D109" s="40" t="s">
        <v>56</v>
      </c>
      <c r="E109" s="40" t="s">
        <v>64</v>
      </c>
      <c r="F109" s="40" t="s">
        <v>64</v>
      </c>
      <c r="G109" s="22"/>
      <c r="H109" s="22"/>
      <c r="I109" s="22"/>
    </row>
    <row r="110" spans="1:9" x14ac:dyDescent="0.3">
      <c r="A110" s="43"/>
      <c r="B110" s="47"/>
      <c r="C110" s="47"/>
      <c r="D110" s="22" t="s">
        <v>51</v>
      </c>
      <c r="E110" s="22" t="s">
        <v>48</v>
      </c>
      <c r="F110" s="22" t="s">
        <v>48</v>
      </c>
      <c r="G110" s="22"/>
      <c r="H110" s="22"/>
      <c r="I110" s="22"/>
    </row>
    <row r="111" spans="1:9" x14ac:dyDescent="0.3">
      <c r="A111" s="43"/>
      <c r="B111" s="47"/>
      <c r="C111" s="47"/>
      <c r="D111" s="22" t="s">
        <v>52</v>
      </c>
      <c r="E111" s="22" t="s">
        <v>54</v>
      </c>
      <c r="F111" s="22" t="s">
        <v>54</v>
      </c>
      <c r="G111" s="22"/>
      <c r="H111" s="22"/>
      <c r="I111" s="22"/>
    </row>
    <row r="112" spans="1:9" ht="15" thickBot="1" x14ac:dyDescent="0.35">
      <c r="A112" s="44"/>
      <c r="B112" s="48"/>
      <c r="C112" s="48"/>
      <c r="D112" s="23">
        <v>50</v>
      </c>
      <c r="E112" s="23">
        <v>50</v>
      </c>
      <c r="F112" s="23">
        <v>50</v>
      </c>
      <c r="G112" s="23"/>
      <c r="H112" s="23"/>
      <c r="I112" s="23"/>
    </row>
  </sheetData>
  <mergeCells count="42">
    <mergeCell ref="A1:B1"/>
    <mergeCell ref="C1:I1"/>
    <mergeCell ref="A3:A4"/>
    <mergeCell ref="B3:B4"/>
    <mergeCell ref="C3:C4"/>
    <mergeCell ref="D3:I3"/>
    <mergeCell ref="B77:B83"/>
    <mergeCell ref="C77:C83"/>
    <mergeCell ref="A5:A40"/>
    <mergeCell ref="B5:B11"/>
    <mergeCell ref="C5:C11"/>
    <mergeCell ref="B12:B18"/>
    <mergeCell ref="C12:C18"/>
    <mergeCell ref="B19:I19"/>
    <mergeCell ref="B20:B26"/>
    <mergeCell ref="C20:C26"/>
    <mergeCell ref="B27:B33"/>
    <mergeCell ref="C27:C33"/>
    <mergeCell ref="B34:B40"/>
    <mergeCell ref="C34:C40"/>
    <mergeCell ref="A41:A84"/>
    <mergeCell ref="B62:B68"/>
    <mergeCell ref="C62:C68"/>
    <mergeCell ref="B69:I69"/>
    <mergeCell ref="B70:B76"/>
    <mergeCell ref="C70:C76"/>
    <mergeCell ref="B41:B47"/>
    <mergeCell ref="C41:C47"/>
    <mergeCell ref="B48:B54"/>
    <mergeCell ref="C48:C54"/>
    <mergeCell ref="B55:B61"/>
    <mergeCell ref="C55:C61"/>
    <mergeCell ref="B84:I84"/>
    <mergeCell ref="A85:A112"/>
    <mergeCell ref="B85:B91"/>
    <mergeCell ref="C85:C91"/>
    <mergeCell ref="B92:B98"/>
    <mergeCell ref="C92:C98"/>
    <mergeCell ref="B99:B105"/>
    <mergeCell ref="C99:C105"/>
    <mergeCell ref="B106:B112"/>
    <mergeCell ref="C106:C1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LNVO</dc:creator>
  <cp:lastModifiedBy>Junior</cp:lastModifiedBy>
  <dcterms:created xsi:type="dcterms:W3CDTF">2015-07-28T12:44:17Z</dcterms:created>
  <dcterms:modified xsi:type="dcterms:W3CDTF">2016-08-09T00:07:06Z</dcterms:modified>
</cp:coreProperties>
</file>