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ana\Desktop\Turmas 2026-1\Aulas ME\"/>
    </mc:Choice>
  </mc:AlternateContent>
  <xr:revisionPtr revIDLastSave="0" documentId="8_{EA865266-6921-4189-B404-27F75FBAA6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lan2" sheetId="2" r:id="rId1"/>
    <sheet name="Plan1" sheetId="1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11" i="1"/>
  <c r="H3" i="1"/>
  <c r="G3" i="1"/>
  <c r="F15" i="1"/>
  <c r="F7" i="1"/>
  <c r="F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3" i="1"/>
  <c r="H19" i="1"/>
  <c r="G8" i="2"/>
  <c r="G9" i="2"/>
  <c r="G10" i="2"/>
  <c r="G7" i="2"/>
  <c r="G4" i="2"/>
  <c r="G5" i="2"/>
  <c r="G6" i="2"/>
  <c r="G3" i="2"/>
  <c r="F7" i="2"/>
  <c r="F3" i="2"/>
  <c r="E4" i="2"/>
  <c r="E27" i="2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3" i="2"/>
  <c r="I3" i="1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6" i="2"/>
  <c r="F5" i="2"/>
  <c r="F4" i="2"/>
  <c r="G24" i="1"/>
  <c r="G25" i="1"/>
  <c r="G26" i="1"/>
  <c r="G23" i="1"/>
  <c r="G16" i="1"/>
  <c r="G17" i="1"/>
  <c r="G18" i="1"/>
  <c r="G15" i="1"/>
  <c r="G8" i="1"/>
  <c r="G9" i="1"/>
  <c r="G10" i="1"/>
  <c r="G7" i="1"/>
  <c r="G20" i="1"/>
  <c r="G21" i="1"/>
  <c r="G22" i="1"/>
  <c r="G19" i="1"/>
  <c r="G12" i="1"/>
  <c r="G13" i="1"/>
  <c r="G14" i="1"/>
  <c r="G11" i="1"/>
  <c r="G4" i="1"/>
  <c r="G5" i="1"/>
  <c r="G6" i="1"/>
  <c r="G27" i="1"/>
  <c r="G27" i="2" l="1"/>
  <c r="F27" i="2"/>
  <c r="I8" i="1"/>
  <c r="I9" i="1"/>
  <c r="I10" i="1"/>
  <c r="I15" i="1"/>
  <c r="I16" i="1"/>
  <c r="I17" i="1"/>
  <c r="I18" i="1"/>
  <c r="I23" i="1"/>
  <c r="I24" i="1"/>
  <c r="I25" i="1"/>
  <c r="I26" i="1"/>
  <c r="I4" i="1"/>
  <c r="I5" i="1"/>
  <c r="I6" i="1"/>
  <c r="I11" i="1"/>
  <c r="I12" i="1"/>
  <c r="I13" i="1"/>
  <c r="I14" i="1"/>
  <c r="I19" i="1"/>
  <c r="I20" i="1"/>
  <c r="I21" i="1"/>
  <c r="I22" i="1"/>
  <c r="H26" i="1"/>
  <c r="H25" i="1"/>
  <c r="H24" i="1"/>
  <c r="H23" i="1"/>
  <c r="H20" i="1"/>
  <c r="H21" i="1"/>
  <c r="H22" i="1"/>
  <c r="H18" i="1"/>
  <c r="H17" i="1"/>
  <c r="H16" i="1"/>
  <c r="H15" i="1"/>
  <c r="H12" i="1"/>
  <c r="H13" i="1"/>
  <c r="H14" i="1"/>
  <c r="H8" i="1"/>
  <c r="H9" i="1"/>
  <c r="H10" i="1"/>
  <c r="H7" i="1"/>
  <c r="H4" i="1"/>
  <c r="H5" i="1"/>
  <c r="H6" i="1"/>
  <c r="F24" i="1"/>
  <c r="F25" i="1"/>
  <c r="F26" i="1"/>
  <c r="F23" i="1"/>
  <c r="F16" i="1"/>
  <c r="F17" i="1"/>
  <c r="F18" i="1"/>
  <c r="F8" i="1"/>
  <c r="F9" i="1"/>
  <c r="F10" i="1"/>
  <c r="F20" i="1"/>
  <c r="F21" i="1"/>
  <c r="F22" i="1"/>
  <c r="F19" i="1"/>
  <c r="F12" i="1"/>
  <c r="F13" i="1"/>
  <c r="F14" i="1"/>
  <c r="F11" i="1"/>
  <c r="F4" i="1"/>
  <c r="F5" i="1"/>
  <c r="F6" i="1"/>
  <c r="I27" i="1" l="1"/>
  <c r="E27" i="1"/>
  <c r="H27" i="1"/>
  <c r="F27" i="1"/>
</calcChain>
</file>

<file path=xl/sharedStrings.xml><?xml version="1.0" encoding="utf-8"?>
<sst xmlns="http://schemas.openxmlformats.org/spreadsheetml/2006/main" count="94" uniqueCount="22">
  <si>
    <t>P</t>
  </si>
  <si>
    <t>M</t>
  </si>
  <si>
    <t>G</t>
  </si>
  <si>
    <t>Buffer</t>
  </si>
  <si>
    <t>Arquivo</t>
  </si>
  <si>
    <t>Tempo</t>
  </si>
  <si>
    <t>k</t>
  </si>
  <si>
    <t>Total</t>
  </si>
  <si>
    <t>Trat</t>
  </si>
  <si>
    <t>(mT-mG)^2</t>
  </si>
  <si>
    <t>(mA-mG)^2</t>
  </si>
  <si>
    <t>(mB-mA)^2</t>
  </si>
  <si>
    <t>(Y-mG)^2</t>
  </si>
  <si>
    <t>Y</t>
  </si>
  <si>
    <t>Ai</t>
  </si>
  <si>
    <t>Bj</t>
  </si>
  <si>
    <t>Resíduo</t>
  </si>
  <si>
    <t>Soma</t>
  </si>
  <si>
    <t>(Y-mM)^2</t>
  </si>
  <si>
    <t>Médias marginais</t>
  </si>
  <si>
    <t>Tamanho do buffer (B)</t>
  </si>
  <si>
    <t>Tamanho do arquivo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</si>
</sst>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8"/>
  <sheetViews>
    <sheetView topLeftCell="A9" zoomScale="120" zoomScaleNormal="120" workbookViewId="0">
      <selection activeCell="I16" sqref="I16"/>
    </sheetView>
  </sheetViews>
  <sheetFormatPr defaultRowHeight="14.4" x14ac:dyDescent="0.3"/>
  <cols>
    <col min="6" max="6" width="14.33203125" customWidth="1"/>
    <col min="7" max="7" width="12.44140625" customWidth="1"/>
    <col min="10" max="10" width="17.77734375" customWidth="1"/>
    <col min="12" max="12" width="10.109375" customWidth="1"/>
    <col min="13" max="13" width="11.44140625" customWidth="1"/>
  </cols>
  <sheetData>
    <row r="1" spans="1:13" x14ac:dyDescent="0.3">
      <c r="A1" s="5"/>
      <c r="B1" s="5" t="s">
        <v>5</v>
      </c>
      <c r="C1" s="5" t="s">
        <v>4</v>
      </c>
      <c r="D1" s="5" t="s">
        <v>3</v>
      </c>
      <c r="E1" s="5" t="s">
        <v>7</v>
      </c>
      <c r="F1" s="5" t="s">
        <v>8</v>
      </c>
      <c r="G1" s="5" t="s">
        <v>16</v>
      </c>
    </row>
    <row r="2" spans="1:13" ht="15" thickBot="1" x14ac:dyDescent="0.35">
      <c r="A2" s="7" t="s">
        <v>6</v>
      </c>
      <c r="B2" s="7" t="s">
        <v>13</v>
      </c>
      <c r="C2" s="7" t="s">
        <v>14</v>
      </c>
      <c r="D2" s="7" t="s">
        <v>15</v>
      </c>
      <c r="E2" s="7" t="s">
        <v>12</v>
      </c>
      <c r="F2" s="7" t="s">
        <v>9</v>
      </c>
      <c r="G2" s="7" t="s">
        <v>18</v>
      </c>
      <c r="J2" s="23" t="s">
        <v>21</v>
      </c>
      <c r="K2" s="21" t="s">
        <v>20</v>
      </c>
      <c r="L2" s="22"/>
      <c r="M2" s="23" t="s">
        <v>19</v>
      </c>
    </row>
    <row r="3" spans="1:13" x14ac:dyDescent="0.3">
      <c r="A3" s="1">
        <v>1</v>
      </c>
      <c r="B3" s="4">
        <v>2.0499999999999998</v>
      </c>
      <c r="C3" s="15" t="s">
        <v>0</v>
      </c>
      <c r="D3" s="4">
        <v>2</v>
      </c>
      <c r="E3" s="9">
        <f>(B3-$M$7)^2</f>
        <v>0.10807656250000021</v>
      </c>
      <c r="F3" s="18">
        <f>($K$4-$M$7)^2</f>
        <v>7.4939062500000084E-2</v>
      </c>
      <c r="G3" s="18">
        <f>(B3-$K$4)^2</f>
        <v>3.0250000000000177E-3</v>
      </c>
      <c r="J3" s="24"/>
      <c r="K3" s="12">
        <v>2</v>
      </c>
      <c r="L3" s="12">
        <v>4</v>
      </c>
      <c r="M3" s="24"/>
    </row>
    <row r="4" spans="1:13" x14ac:dyDescent="0.3">
      <c r="A4" s="1">
        <v>2</v>
      </c>
      <c r="B4" s="4">
        <v>2.04</v>
      </c>
      <c r="C4" s="15" t="s">
        <v>0</v>
      </c>
      <c r="D4" s="4">
        <v>2</v>
      </c>
      <c r="E4" s="9">
        <f t="shared" ref="E4:E26" si="0">(B4-$M$7)^2</f>
        <v>0.11475156250000007</v>
      </c>
      <c r="F4" s="18">
        <f>($K$4-$M$7)^2</f>
        <v>7.4939062500000084E-2</v>
      </c>
      <c r="G4" s="18">
        <f t="shared" ref="G4:G6" si="1">(B4-$K$4)^2</f>
        <v>4.2249999999999927E-3</v>
      </c>
      <c r="J4" s="12" t="s">
        <v>0</v>
      </c>
      <c r="K4" s="13">
        <v>2.105</v>
      </c>
      <c r="L4" s="13">
        <v>2.3824999999999998</v>
      </c>
      <c r="M4" s="13">
        <v>2.2437499999999999</v>
      </c>
    </row>
    <row r="5" spans="1:13" x14ac:dyDescent="0.3">
      <c r="A5" s="1">
        <v>3</v>
      </c>
      <c r="B5" s="4">
        <v>2.21</v>
      </c>
      <c r="C5" s="15" t="s">
        <v>0</v>
      </c>
      <c r="D5" s="4">
        <v>2</v>
      </c>
      <c r="E5" s="9">
        <f t="shared" si="0"/>
        <v>2.8476562500000059E-2</v>
      </c>
      <c r="F5" s="18">
        <f>($K$4-$M$7)^2</f>
        <v>7.4939062500000084E-2</v>
      </c>
      <c r="G5" s="18">
        <f t="shared" si="1"/>
        <v>1.1024999999999997E-2</v>
      </c>
      <c r="J5" s="12" t="s">
        <v>1</v>
      </c>
      <c r="K5" s="13">
        <v>2.1924999999999999</v>
      </c>
      <c r="L5" s="13">
        <v>2.58</v>
      </c>
      <c r="M5" s="13">
        <v>2.38625</v>
      </c>
    </row>
    <row r="6" spans="1:13" x14ac:dyDescent="0.3">
      <c r="A6" s="1">
        <v>4</v>
      </c>
      <c r="B6" s="4">
        <v>2.12</v>
      </c>
      <c r="C6" s="15" t="s">
        <v>0</v>
      </c>
      <c r="D6" s="4">
        <v>2</v>
      </c>
      <c r="E6" s="9">
        <f t="shared" si="0"/>
        <v>6.695156250000002E-2</v>
      </c>
      <c r="F6" s="18">
        <f>($K$4-$M$7)^2</f>
        <v>7.4939062500000084E-2</v>
      </c>
      <c r="G6" s="18">
        <f t="shared" si="1"/>
        <v>2.2500000000000373E-4</v>
      </c>
      <c r="J6" s="12" t="s">
        <v>2</v>
      </c>
      <c r="K6" s="13">
        <v>2.2475000000000001</v>
      </c>
      <c r="L6" s="13">
        <v>2.7650000000000001</v>
      </c>
      <c r="M6" s="13">
        <v>2.5062500000000001</v>
      </c>
    </row>
    <row r="7" spans="1:13" ht="15.6" customHeight="1" x14ac:dyDescent="0.3">
      <c r="A7" s="1">
        <v>5</v>
      </c>
      <c r="B7" s="4">
        <v>2.3199999999999998</v>
      </c>
      <c r="C7" s="15" t="s">
        <v>0</v>
      </c>
      <c r="D7" s="4">
        <v>4</v>
      </c>
      <c r="E7" s="9">
        <f t="shared" si="0"/>
        <v>3.4515625000000353E-3</v>
      </c>
      <c r="F7" s="19">
        <f>($L$4-$M$7)^2</f>
        <v>1.4062499999997735E-5</v>
      </c>
      <c r="G7" s="18">
        <f>(B7-$L$4)^2</f>
        <v>3.90625E-3</v>
      </c>
      <c r="J7" s="11" t="s">
        <v>19</v>
      </c>
      <c r="K7" s="13">
        <v>2.1816666666666666</v>
      </c>
      <c r="L7" s="13">
        <v>2.5758333333333336</v>
      </c>
      <c r="M7" s="13">
        <v>2.3787500000000001</v>
      </c>
    </row>
    <row r="8" spans="1:13" x14ac:dyDescent="0.3">
      <c r="A8" s="1">
        <v>6</v>
      </c>
      <c r="B8" s="4">
        <v>2.31</v>
      </c>
      <c r="C8" s="15" t="s">
        <v>0</v>
      </c>
      <c r="D8" s="4">
        <v>4</v>
      </c>
      <c r="E8" s="9">
        <f t="shared" si="0"/>
        <v>4.726562500000012E-3</v>
      </c>
      <c r="F8" s="19">
        <f>($L$4-$M$7)^2</f>
        <v>1.4062499999997735E-5</v>
      </c>
      <c r="G8" s="18">
        <f t="shared" ref="G8:G10" si="2">(B8-$L$4)^2</f>
        <v>5.2562499999999693E-3</v>
      </c>
    </row>
    <row r="9" spans="1:13" x14ac:dyDescent="0.3">
      <c r="A9" s="1">
        <v>7</v>
      </c>
      <c r="B9" s="4">
        <v>2.48</v>
      </c>
      <c r="C9" s="15" t="s">
        <v>0</v>
      </c>
      <c r="D9" s="4">
        <v>4</v>
      </c>
      <c r="E9" s="9">
        <f t="shared" si="0"/>
        <v>1.0251562499999967E-2</v>
      </c>
      <c r="F9" s="19">
        <f>($L$4-$M$7)^2</f>
        <v>1.4062499999997735E-5</v>
      </c>
      <c r="G9" s="18">
        <f t="shared" si="2"/>
        <v>9.5062500000000286E-3</v>
      </c>
    </row>
    <row r="10" spans="1:13" x14ac:dyDescent="0.3">
      <c r="A10" s="1">
        <v>8</v>
      </c>
      <c r="B10" s="4">
        <v>2.42</v>
      </c>
      <c r="C10" s="15" t="s">
        <v>0</v>
      </c>
      <c r="D10" s="4">
        <v>4</v>
      </c>
      <c r="E10" s="9">
        <f t="shared" si="0"/>
        <v>1.7015624999999824E-3</v>
      </c>
      <c r="F10" s="19">
        <f>($L$4-$M$7)^2</f>
        <v>1.4062499999997735E-5</v>
      </c>
      <c r="G10" s="18">
        <f t="shared" si="2"/>
        <v>1.4062500000000067E-3</v>
      </c>
    </row>
    <row r="11" spans="1:13" x14ac:dyDescent="0.3">
      <c r="A11" s="1">
        <v>9</v>
      </c>
      <c r="B11" s="4">
        <v>2.2400000000000002</v>
      </c>
      <c r="C11" s="4" t="s">
        <v>1</v>
      </c>
      <c r="D11" s="4">
        <v>2</v>
      </c>
      <c r="E11" s="9">
        <f t="shared" si="0"/>
        <v>1.9251562499999979E-2</v>
      </c>
      <c r="F11" s="18">
        <f>($K$5-$M$7)^2</f>
        <v>3.468906250000009E-2</v>
      </c>
      <c r="G11" s="18"/>
      <c r="J11" s="4"/>
      <c r="K11" s="4"/>
      <c r="L11" s="4"/>
      <c r="M11" s="20"/>
    </row>
    <row r="12" spans="1:13" x14ac:dyDescent="0.3">
      <c r="A12" s="1">
        <v>10</v>
      </c>
      <c r="B12" s="4">
        <v>2.21</v>
      </c>
      <c r="C12" s="4" t="s">
        <v>1</v>
      </c>
      <c r="D12" s="4">
        <v>2</v>
      </c>
      <c r="E12" s="9">
        <f t="shared" si="0"/>
        <v>2.8476562500000059E-2</v>
      </c>
      <c r="F12" s="18">
        <f>($K$5-$M$7)^2</f>
        <v>3.468906250000009E-2</v>
      </c>
      <c r="G12" s="18"/>
      <c r="J12" s="4"/>
      <c r="K12" s="4"/>
      <c r="L12" s="4"/>
      <c r="M12" s="20"/>
    </row>
    <row r="13" spans="1:13" x14ac:dyDescent="0.3">
      <c r="A13" s="1">
        <v>11</v>
      </c>
      <c r="B13" s="4">
        <v>2.23</v>
      </c>
      <c r="C13" s="4" t="s">
        <v>1</v>
      </c>
      <c r="D13" s="4">
        <v>2</v>
      </c>
      <c r="E13" s="9">
        <f t="shared" si="0"/>
        <v>2.2126562500000047E-2</v>
      </c>
      <c r="F13" s="18">
        <f>($K$5-$M$7)^2</f>
        <v>3.468906250000009E-2</v>
      </c>
      <c r="G13" s="18"/>
      <c r="J13" s="4"/>
      <c r="K13" s="14"/>
      <c r="L13" s="14"/>
      <c r="M13" s="14"/>
    </row>
    <row r="14" spans="1:13" x14ac:dyDescent="0.3">
      <c r="A14" s="1">
        <v>12</v>
      </c>
      <c r="B14" s="4">
        <v>2.09</v>
      </c>
      <c r="C14" s="4" t="s">
        <v>1</v>
      </c>
      <c r="D14" s="4">
        <v>2</v>
      </c>
      <c r="E14" s="9">
        <f t="shared" si="0"/>
        <v>8.3376562500000168E-2</v>
      </c>
      <c r="F14" s="18">
        <f>($K$5-$M$7)^2</f>
        <v>3.468906250000009E-2</v>
      </c>
      <c r="G14" s="18"/>
      <c r="J14" s="4"/>
      <c r="K14" s="14"/>
      <c r="L14" s="14"/>
      <c r="M14" s="14"/>
    </row>
    <row r="15" spans="1:13" x14ac:dyDescent="0.3">
      <c r="A15" s="1">
        <v>13</v>
      </c>
      <c r="B15" s="4">
        <v>2.52</v>
      </c>
      <c r="C15" s="4" t="s">
        <v>1</v>
      </c>
      <c r="D15" s="4">
        <v>4</v>
      </c>
      <c r="E15" s="9">
        <f t="shared" si="0"/>
        <v>1.9951562499999964E-2</v>
      </c>
      <c r="F15" s="19">
        <f>($L$5-$M$7)^2</f>
        <v>4.050156249999997E-2</v>
      </c>
      <c r="G15" s="18"/>
      <c r="J15" s="4"/>
      <c r="K15" s="14"/>
      <c r="L15" s="14"/>
      <c r="M15" s="14"/>
    </row>
    <row r="16" spans="1:13" x14ac:dyDescent="0.3">
      <c r="A16" s="1">
        <v>14</v>
      </c>
      <c r="B16" s="4">
        <v>2.62</v>
      </c>
      <c r="C16" s="4" t="s">
        <v>1</v>
      </c>
      <c r="D16" s="4">
        <v>4</v>
      </c>
      <c r="E16" s="9">
        <f t="shared" si="0"/>
        <v>5.8201562499999984E-2</v>
      </c>
      <c r="F16" s="19">
        <f>($L$5-$M$7)^2</f>
        <v>4.050156249999997E-2</v>
      </c>
      <c r="G16" s="18"/>
      <c r="J16" s="4"/>
      <c r="K16" s="14"/>
      <c r="L16" s="14"/>
      <c r="M16" s="14"/>
    </row>
    <row r="17" spans="1:7" x14ac:dyDescent="0.3">
      <c r="A17" s="1">
        <v>15</v>
      </c>
      <c r="B17" s="4">
        <v>2.57</v>
      </c>
      <c r="C17" s="4" t="s">
        <v>1</v>
      </c>
      <c r="D17" s="4">
        <v>4</v>
      </c>
      <c r="E17" s="9">
        <f t="shared" si="0"/>
        <v>3.6576562499999882E-2</v>
      </c>
      <c r="F17" s="19">
        <f>($L$5-$M$7)^2</f>
        <v>4.050156249999997E-2</v>
      </c>
      <c r="G17" s="18"/>
    </row>
    <row r="18" spans="1:7" x14ac:dyDescent="0.3">
      <c r="A18" s="1">
        <v>16</v>
      </c>
      <c r="B18" s="4">
        <v>2.61</v>
      </c>
      <c r="C18" s="4" t="s">
        <v>1</v>
      </c>
      <c r="D18" s="4">
        <v>4</v>
      </c>
      <c r="E18" s="9">
        <f t="shared" si="0"/>
        <v>5.347656249999988E-2</v>
      </c>
      <c r="F18" s="19">
        <f>($L$5-$M$7)^2</f>
        <v>4.050156249999997E-2</v>
      </c>
      <c r="G18" s="18"/>
    </row>
    <row r="19" spans="1:7" x14ac:dyDescent="0.3">
      <c r="A19" s="1">
        <v>17</v>
      </c>
      <c r="B19" s="4">
        <v>2.08</v>
      </c>
      <c r="C19" s="15" t="s">
        <v>2</v>
      </c>
      <c r="D19" s="4">
        <v>2</v>
      </c>
      <c r="E19" s="9">
        <f t="shared" si="0"/>
        <v>8.9251562500000048E-2</v>
      </c>
      <c r="F19" s="18">
        <f>($K$6-$M$7)^2</f>
        <v>1.7226562500000025E-2</v>
      </c>
      <c r="G19" s="18"/>
    </row>
    <row r="20" spans="1:7" x14ac:dyDescent="0.3">
      <c r="A20" s="1">
        <v>18</v>
      </c>
      <c r="B20" s="4">
        <v>2.34</v>
      </c>
      <c r="C20" s="15" t="s">
        <v>2</v>
      </c>
      <c r="D20" s="4">
        <v>2</v>
      </c>
      <c r="E20" s="9">
        <f t="shared" si="0"/>
        <v>1.501562500000022E-3</v>
      </c>
      <c r="F20" s="18">
        <f>($K$6-$M$7)^2</f>
        <v>1.7226562500000025E-2</v>
      </c>
      <c r="G20" s="18"/>
    </row>
    <row r="21" spans="1:7" x14ac:dyDescent="0.3">
      <c r="A21" s="1">
        <v>19</v>
      </c>
      <c r="B21" s="4">
        <v>2.33</v>
      </c>
      <c r="C21" s="15" t="s">
        <v>2</v>
      </c>
      <c r="D21" s="4">
        <v>2</v>
      </c>
      <c r="E21" s="9">
        <f t="shared" si="0"/>
        <v>2.3765625000000071E-3</v>
      </c>
      <c r="F21" s="18">
        <f>($K$6-$M$7)^2</f>
        <v>1.7226562500000025E-2</v>
      </c>
      <c r="G21" s="18"/>
    </row>
    <row r="22" spans="1:7" x14ac:dyDescent="0.3">
      <c r="A22" s="1">
        <v>20</v>
      </c>
      <c r="B22" s="4">
        <v>2.2400000000000002</v>
      </c>
      <c r="C22" s="15" t="s">
        <v>2</v>
      </c>
      <c r="D22" s="4">
        <v>2</v>
      </c>
      <c r="E22" s="9">
        <f t="shared" si="0"/>
        <v>1.9251562499999979E-2</v>
      </c>
      <c r="F22" s="18">
        <f>($K$6-$M$7)^2</f>
        <v>1.7226562500000025E-2</v>
      </c>
      <c r="G22" s="18"/>
    </row>
    <row r="23" spans="1:7" x14ac:dyDescent="0.3">
      <c r="A23" s="1">
        <v>21</v>
      </c>
      <c r="B23" s="4">
        <v>2.71</v>
      </c>
      <c r="C23" s="15" t="s">
        <v>2</v>
      </c>
      <c r="D23" s="4">
        <v>4</v>
      </c>
      <c r="E23" s="9">
        <f t="shared" si="0"/>
        <v>0.10972656249999989</v>
      </c>
      <c r="F23" s="19">
        <f>($L$6-$M$7)^2</f>
        <v>0.1491890625</v>
      </c>
      <c r="G23" s="18"/>
    </row>
    <row r="24" spans="1:7" x14ac:dyDescent="0.3">
      <c r="A24" s="1">
        <v>22</v>
      </c>
      <c r="B24" s="4">
        <v>2.73</v>
      </c>
      <c r="C24" s="15" t="s">
        <v>2</v>
      </c>
      <c r="D24" s="4">
        <v>4</v>
      </c>
      <c r="E24" s="9">
        <f t="shared" si="0"/>
        <v>0.12337656249999988</v>
      </c>
      <c r="F24" s="19">
        <f>($L$6-$M$7)^2</f>
        <v>0.1491890625</v>
      </c>
      <c r="G24" s="18"/>
    </row>
    <row r="25" spans="1:7" x14ac:dyDescent="0.3">
      <c r="A25" s="1">
        <v>23</v>
      </c>
      <c r="B25" s="4">
        <v>2.9</v>
      </c>
      <c r="C25" s="15" t="s">
        <v>2</v>
      </c>
      <c r="D25" s="4">
        <v>4</v>
      </c>
      <c r="E25" s="9">
        <f t="shared" si="0"/>
        <v>0.27170156249999977</v>
      </c>
      <c r="F25" s="19">
        <f>($L$6-$M$7)^2</f>
        <v>0.1491890625</v>
      </c>
      <c r="G25" s="18"/>
    </row>
    <row r="26" spans="1:7" x14ac:dyDescent="0.3">
      <c r="A26" s="1">
        <v>24</v>
      </c>
      <c r="B26" s="4">
        <v>2.72</v>
      </c>
      <c r="C26" s="15" t="s">
        <v>2</v>
      </c>
      <c r="D26" s="4">
        <v>4</v>
      </c>
      <c r="E26" s="9">
        <f t="shared" si="0"/>
        <v>0.11645156250000004</v>
      </c>
      <c r="F26" s="19">
        <f>($L$6-$M$7)^2</f>
        <v>0.1491890625</v>
      </c>
      <c r="G26" s="18"/>
    </row>
    <row r="27" spans="1:7" x14ac:dyDescent="0.3">
      <c r="A27" s="6" t="s">
        <v>17</v>
      </c>
      <c r="B27" s="8"/>
      <c r="C27" s="8"/>
      <c r="D27" s="8"/>
      <c r="E27" s="10">
        <f>SUM(E3:E26)</f>
        <v>1.3934625</v>
      </c>
      <c r="F27" s="10">
        <f>SUM(F3:F26)</f>
        <v>1.2662375000000006</v>
      </c>
      <c r="G27" s="10">
        <f>SUM(G3:G26)</f>
        <v>3.8575000000000012E-2</v>
      </c>
    </row>
    <row r="28" spans="1:7" x14ac:dyDescent="0.3">
      <c r="B28" s="2"/>
      <c r="C28" s="2"/>
      <c r="D28" s="2"/>
      <c r="E28" s="2"/>
      <c r="F28" s="2"/>
      <c r="G28" s="2"/>
    </row>
  </sheetData>
  <mergeCells count="4">
    <mergeCell ref="J2:J3"/>
    <mergeCell ref="K2:L2"/>
    <mergeCell ref="M2:M3"/>
    <mergeCell ref="M11:M1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130" zoomScaleNormal="130" workbookViewId="0">
      <selection activeCell="F3" sqref="F3"/>
    </sheetView>
  </sheetViews>
  <sheetFormatPr defaultRowHeight="14.4" x14ac:dyDescent="0.3"/>
  <cols>
    <col min="3" max="3" width="8.33203125" customWidth="1"/>
    <col min="4" max="4" width="7.6640625" customWidth="1"/>
    <col min="5" max="5" width="12.5546875" customWidth="1"/>
    <col min="6" max="6" width="12.88671875" customWidth="1"/>
    <col min="7" max="7" width="11.109375" customWidth="1"/>
    <col min="8" max="8" width="15.6640625" customWidth="1"/>
    <col min="9" max="9" width="13.88671875" customWidth="1"/>
    <col min="12" max="12" width="20.88671875" customWidth="1"/>
    <col min="15" max="15" width="21" customWidth="1"/>
  </cols>
  <sheetData>
    <row r="1" spans="1:15" x14ac:dyDescent="0.3">
      <c r="A1" s="5"/>
      <c r="B1" s="5" t="s">
        <v>5</v>
      </c>
      <c r="C1" s="5" t="s">
        <v>4</v>
      </c>
      <c r="D1" s="5" t="s">
        <v>3</v>
      </c>
      <c r="E1" s="5" t="s">
        <v>7</v>
      </c>
      <c r="F1" s="5" t="s">
        <v>8</v>
      </c>
      <c r="G1" s="5" t="s">
        <v>16</v>
      </c>
      <c r="H1" s="5" t="s">
        <v>4</v>
      </c>
      <c r="I1" s="5" t="s">
        <v>3</v>
      </c>
    </row>
    <row r="2" spans="1:15" ht="33.75" customHeight="1" thickBot="1" x14ac:dyDescent="0.35">
      <c r="A2" s="7" t="s">
        <v>6</v>
      </c>
      <c r="B2" s="7" t="s">
        <v>13</v>
      </c>
      <c r="C2" s="7" t="s">
        <v>14</v>
      </c>
      <c r="D2" s="7" t="s">
        <v>15</v>
      </c>
      <c r="E2" s="7" t="s">
        <v>12</v>
      </c>
      <c r="F2" s="7" t="s">
        <v>9</v>
      </c>
      <c r="G2" s="7" t="s">
        <v>18</v>
      </c>
      <c r="H2" s="7" t="s">
        <v>10</v>
      </c>
      <c r="I2" s="7" t="s">
        <v>11</v>
      </c>
      <c r="L2" s="23" t="s">
        <v>21</v>
      </c>
      <c r="M2" s="21" t="s">
        <v>20</v>
      </c>
      <c r="N2" s="22"/>
      <c r="O2" s="23" t="s">
        <v>19</v>
      </c>
    </row>
    <row r="3" spans="1:15" x14ac:dyDescent="0.3">
      <c r="A3" s="1">
        <v>1</v>
      </c>
      <c r="B3" s="4">
        <v>2.0499999999999998</v>
      </c>
      <c r="C3" s="15" t="s">
        <v>0</v>
      </c>
      <c r="D3" s="4">
        <v>2</v>
      </c>
      <c r="E3" s="9">
        <f>(B3-$O$7)^2</f>
        <v>0.10807656250000021</v>
      </c>
      <c r="F3" s="18">
        <f>($M$4-$O$7)^2</f>
        <v>7.4939062500000084E-2</v>
      </c>
      <c r="G3" s="18">
        <f>(B3-$M$4)^2</f>
        <v>3.0250000000000177E-3</v>
      </c>
      <c r="H3" s="16">
        <f>($O$4-$O$7)^2</f>
        <v>1.8225000000000064E-2</v>
      </c>
      <c r="I3" s="17">
        <f>($M$7-$O$7)^2</f>
        <v>3.8841840277777845E-2</v>
      </c>
      <c r="L3" s="24"/>
      <c r="M3" s="12">
        <v>2</v>
      </c>
      <c r="N3" s="12">
        <v>4</v>
      </c>
      <c r="O3" s="24"/>
    </row>
    <row r="4" spans="1:15" x14ac:dyDescent="0.3">
      <c r="A4" s="1">
        <v>2</v>
      </c>
      <c r="B4" s="4">
        <v>2.04</v>
      </c>
      <c r="C4" s="15" t="s">
        <v>0</v>
      </c>
      <c r="D4" s="4">
        <v>2</v>
      </c>
      <c r="E4" s="9">
        <f t="shared" ref="E4:E26" si="0">(B4-$O$7)^2</f>
        <v>0.11475156250000007</v>
      </c>
      <c r="F4" s="18">
        <f>($M$4-$O$7)^2</f>
        <v>7.4939062500000084E-2</v>
      </c>
      <c r="G4" s="18">
        <f>(B4-$M$4)^2</f>
        <v>4.2249999999999927E-3</v>
      </c>
      <c r="H4" s="16">
        <f t="shared" ref="H4:H10" si="1">($O$4-$O$7)^2</f>
        <v>1.8225000000000064E-2</v>
      </c>
      <c r="I4" s="1">
        <f>($M$7-$O$7)^2</f>
        <v>3.8841840277777845E-2</v>
      </c>
      <c r="L4" s="12" t="s">
        <v>0</v>
      </c>
      <c r="M4" s="13">
        <v>2.105</v>
      </c>
      <c r="N4" s="13">
        <v>2.3824999999999998</v>
      </c>
      <c r="O4" s="13">
        <v>2.2437499999999999</v>
      </c>
    </row>
    <row r="5" spans="1:15" x14ac:dyDescent="0.3">
      <c r="A5" s="1">
        <v>3</v>
      </c>
      <c r="B5" s="4">
        <v>2.21</v>
      </c>
      <c r="C5" s="15" t="s">
        <v>0</v>
      </c>
      <c r="D5" s="4">
        <v>2</v>
      </c>
      <c r="E5" s="9">
        <f t="shared" si="0"/>
        <v>2.8476562500000059E-2</v>
      </c>
      <c r="F5" s="18">
        <f>($M$4-$O$7)^2</f>
        <v>7.4939062500000084E-2</v>
      </c>
      <c r="G5" s="18">
        <f>(B5-$M$4)^2</f>
        <v>1.1024999999999997E-2</v>
      </c>
      <c r="H5" s="16">
        <f t="shared" si="1"/>
        <v>1.8225000000000064E-2</v>
      </c>
      <c r="I5" s="1">
        <f>($M$7-$O$7)^2</f>
        <v>3.8841840277777845E-2</v>
      </c>
      <c r="L5" s="12" t="s">
        <v>1</v>
      </c>
      <c r="M5" s="13">
        <v>2.1924999999999999</v>
      </c>
      <c r="N5" s="13">
        <v>2.58</v>
      </c>
      <c r="O5" s="13">
        <v>2.38625</v>
      </c>
    </row>
    <row r="6" spans="1:15" x14ac:dyDescent="0.3">
      <c r="A6" s="1">
        <v>4</v>
      </c>
      <c r="B6" s="4">
        <v>2.12</v>
      </c>
      <c r="C6" s="15" t="s">
        <v>0</v>
      </c>
      <c r="D6" s="4">
        <v>2</v>
      </c>
      <c r="E6" s="9">
        <f t="shared" si="0"/>
        <v>6.695156250000002E-2</v>
      </c>
      <c r="F6" s="18">
        <f>($M$4-$O$7)^2</f>
        <v>7.4939062500000084E-2</v>
      </c>
      <c r="G6" s="18">
        <f>(B6-$M$4)^2</f>
        <v>2.2500000000000373E-4</v>
      </c>
      <c r="H6" s="16">
        <f t="shared" si="1"/>
        <v>1.8225000000000064E-2</v>
      </c>
      <c r="I6" s="1">
        <f>($M$7-$O$7)^2</f>
        <v>3.8841840277777845E-2</v>
      </c>
      <c r="L6" s="12" t="s">
        <v>2</v>
      </c>
      <c r="M6" s="13">
        <v>2.2475000000000001</v>
      </c>
      <c r="N6" s="13">
        <v>2.7650000000000001</v>
      </c>
      <c r="O6" s="13">
        <v>2.5062500000000001</v>
      </c>
    </row>
    <row r="7" spans="1:15" ht="15" customHeight="1" x14ac:dyDescent="0.3">
      <c r="A7" s="1">
        <v>5</v>
      </c>
      <c r="B7" s="4">
        <v>2.3199999999999998</v>
      </c>
      <c r="C7" s="15" t="s">
        <v>0</v>
      </c>
      <c r="D7" s="4">
        <v>4</v>
      </c>
      <c r="E7" s="9">
        <f t="shared" si="0"/>
        <v>3.4515625000000353E-3</v>
      </c>
      <c r="F7" s="19">
        <f>($N$4-$O$7)^2</f>
        <v>1.4062499999997735E-5</v>
      </c>
      <c r="G7" s="18">
        <f>(B7-$N$4)^2</f>
        <v>3.90625E-3</v>
      </c>
      <c r="H7" s="16">
        <f t="shared" si="1"/>
        <v>1.8225000000000064E-2</v>
      </c>
      <c r="I7" s="1">
        <f>($N$7-$O$7)^2</f>
        <v>3.8841840277777845E-2</v>
      </c>
      <c r="L7" s="11" t="s">
        <v>19</v>
      </c>
      <c r="M7" s="13">
        <v>2.1816666666666666</v>
      </c>
      <c r="N7" s="13">
        <v>2.5758333333333336</v>
      </c>
      <c r="O7" s="13">
        <v>2.3787500000000001</v>
      </c>
    </row>
    <row r="8" spans="1:15" x14ac:dyDescent="0.3">
      <c r="A8" s="1">
        <v>6</v>
      </c>
      <c r="B8" s="4">
        <v>2.31</v>
      </c>
      <c r="C8" s="15" t="s">
        <v>0</v>
      </c>
      <c r="D8" s="4">
        <v>4</v>
      </c>
      <c r="E8" s="9">
        <f t="shared" si="0"/>
        <v>4.726562500000012E-3</v>
      </c>
      <c r="F8" s="19">
        <f>($N$4-$O$7)^2</f>
        <v>1.4062499999997735E-5</v>
      </c>
      <c r="G8" s="18">
        <f>(B8-$N$4)^2</f>
        <v>5.2562499999999693E-3</v>
      </c>
      <c r="H8" s="16">
        <f t="shared" si="1"/>
        <v>1.8225000000000064E-2</v>
      </c>
      <c r="I8" s="1">
        <f>($N$7-$O$7)^2</f>
        <v>3.8841840277777845E-2</v>
      </c>
    </row>
    <row r="9" spans="1:15" x14ac:dyDescent="0.3">
      <c r="A9" s="1">
        <v>7</v>
      </c>
      <c r="B9" s="4">
        <v>2.48</v>
      </c>
      <c r="C9" s="15" t="s">
        <v>0</v>
      </c>
      <c r="D9" s="4">
        <v>4</v>
      </c>
      <c r="E9" s="9">
        <f t="shared" si="0"/>
        <v>1.0251562499999967E-2</v>
      </c>
      <c r="F9" s="19">
        <f>($N$4-$O$7)^2</f>
        <v>1.4062499999997735E-5</v>
      </c>
      <c r="G9" s="18">
        <f>(B9-$N$4)^2</f>
        <v>9.5062500000000286E-3</v>
      </c>
      <c r="H9" s="16">
        <f t="shared" si="1"/>
        <v>1.8225000000000064E-2</v>
      </c>
      <c r="I9" s="1">
        <f>($N$7-$O$7)^2</f>
        <v>3.8841840277777845E-2</v>
      </c>
    </row>
    <row r="10" spans="1:15" x14ac:dyDescent="0.3">
      <c r="A10" s="1">
        <v>8</v>
      </c>
      <c r="B10" s="4">
        <v>2.42</v>
      </c>
      <c r="C10" s="15" t="s">
        <v>0</v>
      </c>
      <c r="D10" s="4">
        <v>4</v>
      </c>
      <c r="E10" s="9">
        <f t="shared" si="0"/>
        <v>1.7015624999999824E-3</v>
      </c>
      <c r="F10" s="19">
        <f>($N$4-$O$7)^2</f>
        <v>1.4062499999997735E-5</v>
      </c>
      <c r="G10" s="18">
        <f>(B10-$N$4)^2</f>
        <v>1.4062500000000067E-3</v>
      </c>
      <c r="H10" s="16">
        <f t="shared" si="1"/>
        <v>1.8225000000000064E-2</v>
      </c>
      <c r="I10" s="1">
        <f>($N$7-$O$7)^2</f>
        <v>3.8841840277777845E-2</v>
      </c>
    </row>
    <row r="11" spans="1:15" x14ac:dyDescent="0.3">
      <c r="A11" s="1">
        <v>9</v>
      </c>
      <c r="B11" s="4">
        <v>2.2400000000000002</v>
      </c>
      <c r="C11" s="4" t="s">
        <v>1</v>
      </c>
      <c r="D11" s="4">
        <v>2</v>
      </c>
      <c r="E11" s="9">
        <f t="shared" si="0"/>
        <v>1.9251562499999979E-2</v>
      </c>
      <c r="F11" s="18">
        <f>($M$5-$O$7)^2</f>
        <v>3.468906250000009E-2</v>
      </c>
      <c r="G11" s="18">
        <f>(B11-$M$5)^2</f>
        <v>2.2562500000000304E-3</v>
      </c>
      <c r="H11" s="17">
        <f>($O$5-$O$7)^2</f>
        <v>5.62499999999976E-5</v>
      </c>
      <c r="I11" s="1">
        <f>($M$7-$O$7)^2</f>
        <v>3.8841840277777845E-2</v>
      </c>
      <c r="L11" s="4"/>
      <c r="M11" s="4"/>
      <c r="N11" s="4"/>
      <c r="O11" s="20"/>
    </row>
    <row r="12" spans="1:15" x14ac:dyDescent="0.3">
      <c r="A12" s="1">
        <v>10</v>
      </c>
      <c r="B12" s="4">
        <v>2.21</v>
      </c>
      <c r="C12" s="4" t="s">
        <v>1</v>
      </c>
      <c r="D12" s="4">
        <v>2</v>
      </c>
      <c r="E12" s="9">
        <f t="shared" si="0"/>
        <v>2.8476562500000059E-2</v>
      </c>
      <c r="F12" s="18">
        <f>($M$5-$O$7)^2</f>
        <v>3.468906250000009E-2</v>
      </c>
      <c r="G12" s="18">
        <f>(B12-$M$5)^2</f>
        <v>3.0625000000000248E-4</v>
      </c>
      <c r="H12" s="17">
        <f t="shared" ref="H12:H18" si="2">($O$5-$O$7)^2</f>
        <v>5.62499999999976E-5</v>
      </c>
      <c r="I12" s="1">
        <f>($M$7-$O$7)^2</f>
        <v>3.8841840277777845E-2</v>
      </c>
      <c r="L12" s="4"/>
      <c r="M12" s="4"/>
      <c r="N12" s="4"/>
      <c r="O12" s="20"/>
    </row>
    <row r="13" spans="1:15" x14ac:dyDescent="0.3">
      <c r="A13" s="1">
        <v>11</v>
      </c>
      <c r="B13" s="4">
        <v>2.23</v>
      </c>
      <c r="C13" s="4" t="s">
        <v>1</v>
      </c>
      <c r="D13" s="4">
        <v>2</v>
      </c>
      <c r="E13" s="9">
        <f t="shared" si="0"/>
        <v>2.2126562500000047E-2</v>
      </c>
      <c r="F13" s="18">
        <f>($M$5-$O$7)^2</f>
        <v>3.468906250000009E-2</v>
      </c>
      <c r="G13" s="18">
        <f>(B13-$M$5)^2</f>
        <v>1.4062500000000067E-3</v>
      </c>
      <c r="H13" s="17">
        <f t="shared" si="2"/>
        <v>5.62499999999976E-5</v>
      </c>
      <c r="I13" s="1">
        <f>($M$7-$O$7)^2</f>
        <v>3.8841840277777845E-2</v>
      </c>
      <c r="L13" s="4"/>
      <c r="M13" s="14"/>
      <c r="N13" s="14"/>
      <c r="O13" s="14"/>
    </row>
    <row r="14" spans="1:15" x14ac:dyDescent="0.3">
      <c r="A14" s="1">
        <v>12</v>
      </c>
      <c r="B14" s="4">
        <v>2.09</v>
      </c>
      <c r="C14" s="4" t="s">
        <v>1</v>
      </c>
      <c r="D14" s="4">
        <v>2</v>
      </c>
      <c r="E14" s="9">
        <f t="shared" si="0"/>
        <v>8.3376562500000168E-2</v>
      </c>
      <c r="F14" s="18">
        <f>($M$5-$O$7)^2</f>
        <v>3.468906250000009E-2</v>
      </c>
      <c r="G14" s="18">
        <f>(B14-$M$5)^2</f>
        <v>1.0506250000000007E-2</v>
      </c>
      <c r="H14" s="17">
        <f t="shared" si="2"/>
        <v>5.62499999999976E-5</v>
      </c>
      <c r="I14" s="1">
        <f>($M$7-$O$7)^2</f>
        <v>3.8841840277777845E-2</v>
      </c>
      <c r="L14" s="4"/>
      <c r="M14" s="14"/>
      <c r="N14" s="14"/>
      <c r="O14" s="14"/>
    </row>
    <row r="15" spans="1:15" x14ac:dyDescent="0.3">
      <c r="A15" s="1">
        <v>13</v>
      </c>
      <c r="B15" s="4">
        <v>2.52</v>
      </c>
      <c r="C15" s="4" t="s">
        <v>1</v>
      </c>
      <c r="D15" s="4">
        <v>4</v>
      </c>
      <c r="E15" s="9">
        <f t="shared" si="0"/>
        <v>1.9951562499999964E-2</v>
      </c>
      <c r="F15" s="19">
        <f>($N$5-$O$7)^2</f>
        <v>4.050156249999997E-2</v>
      </c>
      <c r="G15" s="18">
        <f>(B15-$N$5)^2</f>
        <v>3.6000000000000064E-3</v>
      </c>
      <c r="H15" s="17">
        <f t="shared" si="2"/>
        <v>5.62499999999976E-5</v>
      </c>
      <c r="I15" s="1">
        <f>($N$7-$O$7)^2</f>
        <v>3.8841840277777845E-2</v>
      </c>
      <c r="L15" s="4"/>
      <c r="M15" s="14"/>
      <c r="N15" s="14"/>
      <c r="O15" s="14"/>
    </row>
    <row r="16" spans="1:15" x14ac:dyDescent="0.3">
      <c r="A16" s="1">
        <v>14</v>
      </c>
      <c r="B16" s="4">
        <v>2.62</v>
      </c>
      <c r="C16" s="4" t="s">
        <v>1</v>
      </c>
      <c r="D16" s="4">
        <v>4</v>
      </c>
      <c r="E16" s="9">
        <f t="shared" si="0"/>
        <v>5.8201562499999984E-2</v>
      </c>
      <c r="F16" s="19">
        <f>($N$5-$O$7)^2</f>
        <v>4.050156249999997E-2</v>
      </c>
      <c r="G16" s="18">
        <f>(B16-$N$5)^2</f>
        <v>1.6000000000000029E-3</v>
      </c>
      <c r="H16" s="17">
        <f t="shared" si="2"/>
        <v>5.62499999999976E-5</v>
      </c>
      <c r="I16" s="1">
        <f>($N$7-$O$7)^2</f>
        <v>3.8841840277777845E-2</v>
      </c>
      <c r="L16" s="4"/>
      <c r="M16" s="14"/>
      <c r="N16" s="14"/>
      <c r="O16" s="14"/>
    </row>
    <row r="17" spans="1:9" x14ac:dyDescent="0.3">
      <c r="A17" s="1">
        <v>15</v>
      </c>
      <c r="B17" s="4">
        <v>2.57</v>
      </c>
      <c r="C17" s="4" t="s">
        <v>1</v>
      </c>
      <c r="D17" s="4">
        <v>4</v>
      </c>
      <c r="E17" s="9">
        <f t="shared" si="0"/>
        <v>3.6576562499999882E-2</v>
      </c>
      <c r="F17" s="19">
        <f>($N$5-$O$7)^2</f>
        <v>4.050156249999997E-2</v>
      </c>
      <c r="G17" s="18">
        <f>(B17-$N$5)^2</f>
        <v>1.0000000000000461E-4</v>
      </c>
      <c r="H17" s="17">
        <f t="shared" si="2"/>
        <v>5.62499999999976E-5</v>
      </c>
      <c r="I17" s="1">
        <f>($N$7-$O$7)^2</f>
        <v>3.8841840277777845E-2</v>
      </c>
    </row>
    <row r="18" spans="1:9" x14ac:dyDescent="0.3">
      <c r="A18" s="1">
        <v>16</v>
      </c>
      <c r="B18" s="4">
        <v>2.61</v>
      </c>
      <c r="C18" s="4" t="s">
        <v>1</v>
      </c>
      <c r="D18" s="4">
        <v>4</v>
      </c>
      <c r="E18" s="9">
        <f t="shared" si="0"/>
        <v>5.347656249999988E-2</v>
      </c>
      <c r="F18" s="19">
        <f>($N$5-$O$7)^2</f>
        <v>4.050156249999997E-2</v>
      </c>
      <c r="G18" s="18">
        <f>(B18-$N$5)^2</f>
        <v>8.9999999999998827E-4</v>
      </c>
      <c r="H18" s="17">
        <f t="shared" si="2"/>
        <v>5.62499999999976E-5</v>
      </c>
      <c r="I18" s="1">
        <f>($N$7-$O$7)^2</f>
        <v>3.8841840277777845E-2</v>
      </c>
    </row>
    <row r="19" spans="1:9" x14ac:dyDescent="0.3">
      <c r="A19" s="1">
        <v>17</v>
      </c>
      <c r="B19" s="4">
        <v>2.08</v>
      </c>
      <c r="C19" s="15" t="s">
        <v>2</v>
      </c>
      <c r="D19" s="4">
        <v>2</v>
      </c>
      <c r="E19" s="9">
        <f t="shared" si="0"/>
        <v>8.9251562500000048E-2</v>
      </c>
      <c r="F19" s="18">
        <f>($M$6-$O$7)^2</f>
        <v>1.7226562500000025E-2</v>
      </c>
      <c r="G19" s="18">
        <f>(B19-$M$6)^2</f>
        <v>2.8056249999999994E-2</v>
      </c>
      <c r="H19" s="16">
        <f>($O$6-$O$7)^2</f>
        <v>1.6256249999999986E-2</v>
      </c>
      <c r="I19" s="1">
        <f>($M$7-$O$7)^2</f>
        <v>3.8841840277777845E-2</v>
      </c>
    </row>
    <row r="20" spans="1:9" x14ac:dyDescent="0.3">
      <c r="A20" s="1">
        <v>18</v>
      </c>
      <c r="B20" s="4">
        <v>2.34</v>
      </c>
      <c r="C20" s="15" t="s">
        <v>2</v>
      </c>
      <c r="D20" s="4">
        <v>2</v>
      </c>
      <c r="E20" s="9">
        <f t="shared" si="0"/>
        <v>1.501562500000022E-3</v>
      </c>
      <c r="F20" s="18">
        <f>($M$6-$O$7)^2</f>
        <v>1.7226562500000025E-2</v>
      </c>
      <c r="G20" s="18">
        <f>(B20-$M$6)^2</f>
        <v>8.5562499999999632E-3</v>
      </c>
      <c r="H20" s="16">
        <f t="shared" ref="H20:H26" si="3">($O$6-$O$7)^2</f>
        <v>1.6256249999999986E-2</v>
      </c>
      <c r="I20" s="1">
        <f>($M$7-$O$7)^2</f>
        <v>3.8841840277777845E-2</v>
      </c>
    </row>
    <row r="21" spans="1:9" x14ac:dyDescent="0.3">
      <c r="A21" s="1">
        <v>19</v>
      </c>
      <c r="B21" s="4">
        <v>2.33</v>
      </c>
      <c r="C21" s="15" t="s">
        <v>2</v>
      </c>
      <c r="D21" s="4">
        <v>2</v>
      </c>
      <c r="E21" s="9">
        <f t="shared" si="0"/>
        <v>2.3765625000000071E-3</v>
      </c>
      <c r="F21" s="18">
        <f>($M$6-$O$7)^2</f>
        <v>1.7226562500000025E-2</v>
      </c>
      <c r="G21" s="18">
        <f>(B21-$M$6)^2</f>
        <v>6.8062500000000033E-3</v>
      </c>
      <c r="H21" s="16">
        <f t="shared" si="3"/>
        <v>1.6256249999999986E-2</v>
      </c>
      <c r="I21" s="1">
        <f>($M$7-$O$7)^2</f>
        <v>3.8841840277777845E-2</v>
      </c>
    </row>
    <row r="22" spans="1:9" x14ac:dyDescent="0.3">
      <c r="A22" s="1">
        <v>20</v>
      </c>
      <c r="B22" s="4">
        <v>2.2400000000000002</v>
      </c>
      <c r="C22" s="15" t="s">
        <v>2</v>
      </c>
      <c r="D22" s="4">
        <v>2</v>
      </c>
      <c r="E22" s="9">
        <f t="shared" si="0"/>
        <v>1.9251562499999979E-2</v>
      </c>
      <c r="F22" s="18">
        <f>($M$6-$O$7)^2</f>
        <v>1.7226562500000025E-2</v>
      </c>
      <c r="G22" s="18">
        <f>(B22-$M$6)^2</f>
        <v>5.62499999999976E-5</v>
      </c>
      <c r="H22" s="16">
        <f t="shared" si="3"/>
        <v>1.6256249999999986E-2</v>
      </c>
      <c r="I22" s="1">
        <f>($M$7-$O$7)^2</f>
        <v>3.8841840277777845E-2</v>
      </c>
    </row>
    <row r="23" spans="1:9" x14ac:dyDescent="0.3">
      <c r="A23" s="1">
        <v>21</v>
      </c>
      <c r="B23" s="4">
        <v>2.71</v>
      </c>
      <c r="C23" s="15" t="s">
        <v>2</v>
      </c>
      <c r="D23" s="4">
        <v>4</v>
      </c>
      <c r="E23" s="9">
        <f t="shared" si="0"/>
        <v>0.10972656249999989</v>
      </c>
      <c r="F23" s="19">
        <f>($N$6-$O$7)^2</f>
        <v>0.1491890625</v>
      </c>
      <c r="G23" s="18">
        <f>(B23-$N$6)^2</f>
        <v>3.0250000000000177E-3</v>
      </c>
      <c r="H23" s="16">
        <f t="shared" si="3"/>
        <v>1.6256249999999986E-2</v>
      </c>
      <c r="I23" s="1">
        <f>($N$7-$O$7)^2</f>
        <v>3.8841840277777845E-2</v>
      </c>
    </row>
    <row r="24" spans="1:9" x14ac:dyDescent="0.3">
      <c r="A24" s="1">
        <v>22</v>
      </c>
      <c r="B24" s="4">
        <v>2.73</v>
      </c>
      <c r="C24" s="15" t="s">
        <v>2</v>
      </c>
      <c r="D24" s="4">
        <v>4</v>
      </c>
      <c r="E24" s="9">
        <f t="shared" si="0"/>
        <v>0.12337656249999988</v>
      </c>
      <c r="F24" s="19">
        <f>($N$6-$O$7)^2</f>
        <v>0.1491890625</v>
      </c>
      <c r="G24" s="18">
        <f>(B24-$N$6)^2</f>
        <v>1.2250000000000099E-3</v>
      </c>
      <c r="H24" s="16">
        <f t="shared" si="3"/>
        <v>1.6256249999999986E-2</v>
      </c>
      <c r="I24" s="1">
        <f>($N$7-$O$7)^2</f>
        <v>3.8841840277777845E-2</v>
      </c>
    </row>
    <row r="25" spans="1:9" x14ac:dyDescent="0.3">
      <c r="A25" s="1">
        <v>23</v>
      </c>
      <c r="B25" s="4">
        <v>2.9</v>
      </c>
      <c r="C25" s="15" t="s">
        <v>2</v>
      </c>
      <c r="D25" s="4">
        <v>4</v>
      </c>
      <c r="E25" s="9">
        <f t="shared" si="0"/>
        <v>0.27170156249999977</v>
      </c>
      <c r="F25" s="19">
        <f>($N$6-$O$7)^2</f>
        <v>0.1491890625</v>
      </c>
      <c r="G25" s="18">
        <f>(B25-$N$6)^2</f>
        <v>1.8224999999999943E-2</v>
      </c>
      <c r="H25" s="16">
        <f t="shared" si="3"/>
        <v>1.6256249999999986E-2</v>
      </c>
      <c r="I25" s="1">
        <f>($N$7-$O$7)^2</f>
        <v>3.8841840277777845E-2</v>
      </c>
    </row>
    <row r="26" spans="1:9" x14ac:dyDescent="0.3">
      <c r="A26" s="1">
        <v>24</v>
      </c>
      <c r="B26" s="4">
        <v>2.72</v>
      </c>
      <c r="C26" s="15" t="s">
        <v>2</v>
      </c>
      <c r="D26" s="4">
        <v>4</v>
      </c>
      <c r="E26" s="9">
        <f t="shared" si="0"/>
        <v>0.11645156250000004</v>
      </c>
      <c r="F26" s="19">
        <f>($N$6-$O$7)^2</f>
        <v>0.1491890625</v>
      </c>
      <c r="G26" s="18">
        <f>(B26-$N$6)^2</f>
        <v>2.0249999999999938E-3</v>
      </c>
      <c r="H26" s="16">
        <f t="shared" si="3"/>
        <v>1.6256249999999986E-2</v>
      </c>
      <c r="I26" s="1">
        <f>($N$7-$O$7)^2</f>
        <v>3.8841840277777845E-2</v>
      </c>
    </row>
    <row r="27" spans="1:9" x14ac:dyDescent="0.3">
      <c r="A27" s="6" t="s">
        <v>17</v>
      </c>
      <c r="B27" s="8"/>
      <c r="C27" s="8"/>
      <c r="D27" s="8"/>
      <c r="E27" s="10">
        <f>SUM(E3:E26)</f>
        <v>1.3934625</v>
      </c>
      <c r="F27" s="10">
        <f>SUM(F3:F26)</f>
        <v>1.2662375000000006</v>
      </c>
      <c r="G27" s="10">
        <f>SUM(G3:G26)</f>
        <v>0.12722499999999998</v>
      </c>
      <c r="H27" s="10">
        <f>SUM(H3:H26)</f>
        <v>0.27630000000000038</v>
      </c>
      <c r="I27" s="10">
        <f>SUM(I3:I26)</f>
        <v>0.93220416666666783</v>
      </c>
    </row>
    <row r="28" spans="1:9" x14ac:dyDescent="0.3">
      <c r="B28" s="2"/>
      <c r="C28" s="2"/>
      <c r="D28" s="2"/>
      <c r="E28" s="2"/>
      <c r="F28" s="2"/>
      <c r="G28" s="2"/>
    </row>
    <row r="29" spans="1:9" x14ac:dyDescent="0.3">
      <c r="B29" s="2"/>
      <c r="C29" s="2"/>
      <c r="D29" s="2"/>
      <c r="E29" s="2"/>
      <c r="F29" s="3"/>
      <c r="G29" s="2"/>
    </row>
  </sheetData>
  <sortState xmlns:xlrd2="http://schemas.microsoft.com/office/spreadsheetml/2017/richdata2" ref="A3:I26">
    <sortCondition descending="1" ref="C3:C26"/>
    <sortCondition ref="D3:D26"/>
  </sortState>
  <mergeCells count="4">
    <mergeCell ref="O11:O12"/>
    <mergeCell ref="M2:N2"/>
    <mergeCell ref="O2:O3"/>
    <mergeCell ref="L2:L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Plan2</vt:lpstr>
      <vt:lpstr>Plan1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Clause</dc:creator>
  <cp:lastModifiedBy>Clause Fátima de Brum Piana</cp:lastModifiedBy>
  <dcterms:created xsi:type="dcterms:W3CDTF">2013-02-28T17:33:51Z</dcterms:created>
  <dcterms:modified xsi:type="dcterms:W3CDTF">2026-07-01T14:31:10Z</dcterms:modified>
</cp:coreProperties>
</file>