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ana\Desktop\Turmas 2026-1\Aulas ME\"/>
    </mc:Choice>
  </mc:AlternateContent>
  <xr:revisionPtr revIDLastSave="0" documentId="8_{7A6EEB16-F3A4-4C14-A2A5-AD1905B510B4}" xr6:coauthVersionLast="47" xr6:coauthVersionMax="47" xr10:uidLastSave="{00000000-0000-0000-0000-000000000000}"/>
  <bookViews>
    <workbookView xWindow="-108" yWindow="-108" windowWidth="23256" windowHeight="12456" xr2:uid="{894C64B5-A3E6-4BD5-A118-CA5DE844108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  <c r="I1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  <c r="H1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F18" i="1"/>
  <c r="F15" i="1"/>
  <c r="F16" i="1"/>
  <c r="F17" i="1"/>
  <c r="F14" i="1"/>
  <c r="F11" i="1"/>
  <c r="F12" i="1"/>
  <c r="F13" i="1"/>
  <c r="F10" i="1"/>
  <c r="F7" i="1"/>
  <c r="F8" i="1"/>
  <c r="F9" i="1"/>
  <c r="F6" i="1"/>
  <c r="F3" i="1"/>
  <c r="F4" i="1"/>
  <c r="F5" i="1"/>
  <c r="F2" i="1"/>
  <c r="E18" i="1"/>
  <c r="E15" i="1"/>
  <c r="E16" i="1"/>
  <c r="E17" i="1"/>
  <c r="E14" i="1"/>
  <c r="E11" i="1"/>
  <c r="E12" i="1"/>
  <c r="E13" i="1"/>
  <c r="E10" i="1"/>
  <c r="E7" i="1"/>
  <c r="E8" i="1"/>
  <c r="E9" i="1"/>
  <c r="E6" i="1"/>
  <c r="E3" i="1"/>
  <c r="E4" i="1"/>
  <c r="E5" i="1"/>
  <c r="E2" i="1"/>
  <c r="D1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</calcChain>
</file>

<file path=xl/sharedStrings.xml><?xml version="1.0" encoding="utf-8"?>
<sst xmlns="http://schemas.openxmlformats.org/spreadsheetml/2006/main" count="25" uniqueCount="9">
  <si>
    <t>A</t>
  </si>
  <si>
    <t>B</t>
  </si>
  <si>
    <t>C</t>
  </si>
  <si>
    <t>D</t>
  </si>
  <si>
    <t>Média</t>
  </si>
  <si>
    <t>Unidade</t>
  </si>
  <si>
    <t>Tratamento</t>
  </si>
  <si>
    <t>Soma</t>
  </si>
  <si>
    <r>
      <t>y</t>
    </r>
    <r>
      <rPr>
        <vertAlign val="subscript"/>
        <sz val="12"/>
        <color theme="1"/>
        <rFont val="Arial"/>
        <family val="2"/>
      </rPr>
      <t>ij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</si>
</sst>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1" fillId="0" borderId="0" xfId="0" applyNumberFormat="1" applyFont="1" applyBorder="1"/>
    <xf numFmtId="0" fontId="0" fillId="0" borderId="0" xfId="0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123092</xdr:colOff>
      <xdr:row>0</xdr:row>
      <xdr:rowOff>17586</xdr:rowOff>
    </xdr:from>
    <xdr:to>
      <xdr:col>7</xdr:col>
      <xdr:colOff>702212</xdr:colOff>
      <xdr:row>0</xdr:row>
      <xdr:rowOff>254645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795720E-CF38-4E90-B701-94C61EA93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9877" y="17586"/>
          <a:ext cx="579120" cy="237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117231</xdr:colOff>
      <xdr:row>0</xdr:row>
      <xdr:rowOff>35169</xdr:rowOff>
    </xdr:from>
    <xdr:to>
      <xdr:col>8</xdr:col>
      <xdr:colOff>702327</xdr:colOff>
      <xdr:row>0</xdr:row>
      <xdr:rowOff>246507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980C133-E9A7-4523-85D9-C571F0824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0846" y="35169"/>
          <a:ext cx="585096" cy="211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105507</xdr:colOff>
      <xdr:row>0</xdr:row>
      <xdr:rowOff>29308</xdr:rowOff>
    </xdr:from>
    <xdr:to>
      <xdr:col>9</xdr:col>
      <xdr:colOff>728961</xdr:colOff>
      <xdr:row>0</xdr:row>
      <xdr:rowOff>256018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716ED10-28E4-4458-8074-E4AB1270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676" y="29308"/>
          <a:ext cx="623454" cy="22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86186</xdr:colOff>
      <xdr:row>0</xdr:row>
      <xdr:rowOff>30777</xdr:rowOff>
    </xdr:from>
    <xdr:to>
      <xdr:col>5</xdr:col>
      <xdr:colOff>644770</xdr:colOff>
      <xdr:row>0</xdr:row>
      <xdr:rowOff>272801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44DE78B-67DC-B617-5655-22E73092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063" y="30777"/>
          <a:ext cx="558584" cy="24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110486</xdr:colOff>
      <xdr:row>0</xdr:row>
      <xdr:rowOff>0</xdr:rowOff>
    </xdr:from>
    <xdr:to>
      <xdr:col>3</xdr:col>
      <xdr:colOff>638908</xdr:colOff>
      <xdr:row>0</xdr:row>
      <xdr:rowOff>245943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492764C-DAD3-81B9-CA2D-F3DB15526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224" y="0"/>
          <a:ext cx="528422" cy="245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140679</xdr:colOff>
      <xdr:row>0</xdr:row>
      <xdr:rowOff>29308</xdr:rowOff>
    </xdr:from>
    <xdr:to>
      <xdr:col>4</xdr:col>
      <xdr:colOff>656494</xdr:colOff>
      <xdr:row>0</xdr:row>
      <xdr:rowOff>255607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C4F72102-3B75-47FA-A34A-76B0B48D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6971" y="29308"/>
          <a:ext cx="515815" cy="22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F7C6-F5B1-4822-B0AA-00FDB3B7C548}">
  <dimension ref="A1:M19"/>
  <sheetViews>
    <sheetView tabSelected="1" zoomScale="130" zoomScaleNormal="130" workbookViewId="0">
      <selection activeCell="N14" sqref="N14"/>
    </sheetView>
  </sheetViews>
  <sheetFormatPr defaultRowHeight="14.4" x14ac:dyDescent="0.3"/>
  <cols>
    <col min="2" max="2" width="11.33203125" customWidth="1"/>
    <col min="3" max="4" width="10.77734375" customWidth="1"/>
    <col min="5" max="5" width="11.33203125" customWidth="1"/>
    <col min="6" max="6" width="10.88671875" customWidth="1"/>
    <col min="7" max="7" width="9.5546875" bestFit="1" customWidth="1"/>
    <col min="8" max="8" width="10.5546875" customWidth="1"/>
    <col min="9" max="9" width="10.77734375" customWidth="1"/>
    <col min="10" max="10" width="11.21875" customWidth="1"/>
    <col min="11" max="11" width="9.5546875" bestFit="1" customWidth="1"/>
    <col min="13" max="13" width="11.77734375" customWidth="1"/>
  </cols>
  <sheetData>
    <row r="1" spans="1:13" ht="21.6" customHeight="1" x14ac:dyDescent="0.4">
      <c r="A1" s="1" t="s">
        <v>5</v>
      </c>
      <c r="B1" s="1" t="s">
        <v>6</v>
      </c>
      <c r="C1" s="16" t="s">
        <v>8</v>
      </c>
      <c r="D1" s="2"/>
      <c r="E1" s="2"/>
      <c r="F1" s="2"/>
    </row>
    <row r="2" spans="1:13" ht="15.6" x14ac:dyDescent="0.3">
      <c r="A2" s="9">
        <v>1</v>
      </c>
      <c r="B2" s="10" t="s">
        <v>0</v>
      </c>
      <c r="C2" s="11">
        <v>3129</v>
      </c>
      <c r="D2" s="12">
        <f>C2-$M$7</f>
        <v>197.19000000000005</v>
      </c>
      <c r="E2" s="12">
        <f>$M$3-$M$7</f>
        <v>39.190000000000055</v>
      </c>
      <c r="F2" s="12">
        <f>C2-$M$3</f>
        <v>158</v>
      </c>
      <c r="G2" s="3"/>
      <c r="H2" s="19">
        <f>D2^2</f>
        <v>38883.89610000002</v>
      </c>
      <c r="I2" s="19">
        <f>E2^2</f>
        <v>1535.8561000000043</v>
      </c>
      <c r="J2" s="19">
        <f>F2^2</f>
        <v>24964</v>
      </c>
      <c r="L2" s="2"/>
      <c r="M2" s="6" t="s">
        <v>4</v>
      </c>
    </row>
    <row r="3" spans="1:13" ht="15.6" x14ac:dyDescent="0.3">
      <c r="A3" s="1">
        <v>2</v>
      </c>
      <c r="B3" s="4" t="s">
        <v>0</v>
      </c>
      <c r="C3" s="5">
        <v>3000</v>
      </c>
      <c r="D3" s="17">
        <f t="shared" ref="D3:D17" si="0">C3-$M$7</f>
        <v>68.190000000000055</v>
      </c>
      <c r="E3" s="17">
        <f t="shared" ref="E3:E5" si="1">$M$3-$M$7</f>
        <v>39.190000000000055</v>
      </c>
      <c r="F3" s="17">
        <f t="shared" ref="F3:F5" si="2">C3-$M$3</f>
        <v>29</v>
      </c>
      <c r="G3" s="3"/>
      <c r="H3" s="3">
        <f t="shared" ref="H3:H17" si="3">D3^2</f>
        <v>4649.8761000000077</v>
      </c>
      <c r="I3" s="3">
        <f t="shared" ref="I3:I17" si="4">E3^2</f>
        <v>1535.8561000000043</v>
      </c>
      <c r="J3" s="3">
        <f t="shared" ref="J3:J17" si="5">F3^2</f>
        <v>841</v>
      </c>
      <c r="L3" s="7" t="s">
        <v>0</v>
      </c>
      <c r="M3" s="8">
        <v>2971</v>
      </c>
    </row>
    <row r="4" spans="1:13" ht="15.6" x14ac:dyDescent="0.3">
      <c r="A4" s="1">
        <v>3</v>
      </c>
      <c r="B4" s="4" t="s">
        <v>0</v>
      </c>
      <c r="C4" s="5">
        <v>2865</v>
      </c>
      <c r="D4" s="17">
        <f t="shared" si="0"/>
        <v>-66.809999999999945</v>
      </c>
      <c r="E4" s="17">
        <f t="shared" si="1"/>
        <v>39.190000000000055</v>
      </c>
      <c r="F4" s="17">
        <f t="shared" si="2"/>
        <v>-106</v>
      </c>
      <c r="G4" s="3"/>
      <c r="H4" s="3">
        <f t="shared" si="3"/>
        <v>4463.5760999999929</v>
      </c>
      <c r="I4" s="3">
        <f t="shared" si="4"/>
        <v>1535.8561000000043</v>
      </c>
      <c r="J4" s="3">
        <f t="shared" si="5"/>
        <v>11236</v>
      </c>
      <c r="L4" s="7" t="s">
        <v>1</v>
      </c>
      <c r="M4" s="8">
        <v>3156.25</v>
      </c>
    </row>
    <row r="5" spans="1:13" ht="15.6" x14ac:dyDescent="0.3">
      <c r="A5" s="1">
        <v>4</v>
      </c>
      <c r="B5" s="4" t="s">
        <v>0</v>
      </c>
      <c r="C5" s="5">
        <v>2890</v>
      </c>
      <c r="D5" s="17">
        <f t="shared" si="0"/>
        <v>-41.809999999999945</v>
      </c>
      <c r="E5" s="17">
        <f t="shared" si="1"/>
        <v>39.190000000000055</v>
      </c>
      <c r="F5" s="17">
        <f t="shared" si="2"/>
        <v>-81</v>
      </c>
      <c r="G5" s="3"/>
      <c r="H5" s="3">
        <f t="shared" si="3"/>
        <v>1748.0760999999954</v>
      </c>
      <c r="I5" s="3">
        <f t="shared" si="4"/>
        <v>1535.8561000000043</v>
      </c>
      <c r="J5" s="3">
        <f t="shared" si="5"/>
        <v>6561</v>
      </c>
      <c r="L5" s="7" t="s">
        <v>2</v>
      </c>
      <c r="M5" s="8">
        <v>2933.75</v>
      </c>
    </row>
    <row r="6" spans="1:13" ht="15.6" x14ac:dyDescent="0.3">
      <c r="A6" s="1">
        <v>5</v>
      </c>
      <c r="B6" s="4" t="s">
        <v>1</v>
      </c>
      <c r="C6" s="5">
        <v>3200</v>
      </c>
      <c r="D6" s="17">
        <f t="shared" si="0"/>
        <v>268.19000000000005</v>
      </c>
      <c r="E6" s="17">
        <f>$M$4-$M$7</f>
        <v>224.44000000000005</v>
      </c>
      <c r="F6" s="17">
        <f>C6-$M$4</f>
        <v>43.75</v>
      </c>
      <c r="G6" s="3"/>
      <c r="H6" s="3">
        <f t="shared" si="3"/>
        <v>71925.876100000023</v>
      </c>
      <c r="I6" s="3">
        <f t="shared" si="4"/>
        <v>50373.313600000023</v>
      </c>
      <c r="J6" s="3">
        <f t="shared" si="5"/>
        <v>1914.0625</v>
      </c>
      <c r="L6" s="7" t="s">
        <v>3</v>
      </c>
      <c r="M6" s="8">
        <v>2666.25</v>
      </c>
    </row>
    <row r="7" spans="1:13" ht="15.6" x14ac:dyDescent="0.3">
      <c r="A7" s="1">
        <v>6</v>
      </c>
      <c r="B7" s="4" t="s">
        <v>1</v>
      </c>
      <c r="C7" s="5">
        <v>3300</v>
      </c>
      <c r="D7" s="17">
        <f t="shared" si="0"/>
        <v>368.19000000000005</v>
      </c>
      <c r="E7" s="17">
        <f t="shared" ref="E7:E9" si="6">$M$4-$M$7</f>
        <v>224.44000000000005</v>
      </c>
      <c r="F7" s="17">
        <f t="shared" ref="F7:F9" si="7">C7-$M$4</f>
        <v>143.75</v>
      </c>
      <c r="G7" s="3"/>
      <c r="H7" s="3">
        <f t="shared" si="3"/>
        <v>135563.87610000005</v>
      </c>
      <c r="I7" s="3">
        <f t="shared" si="4"/>
        <v>50373.313600000023</v>
      </c>
      <c r="J7" s="3">
        <f t="shared" si="5"/>
        <v>20664.0625</v>
      </c>
      <c r="L7" s="2"/>
      <c r="M7" s="8">
        <v>2931.81</v>
      </c>
    </row>
    <row r="8" spans="1:13" ht="15.6" x14ac:dyDescent="0.3">
      <c r="A8" s="1">
        <v>7</v>
      </c>
      <c r="B8" s="4" t="s">
        <v>1</v>
      </c>
      <c r="C8" s="5">
        <v>2975</v>
      </c>
      <c r="D8" s="17">
        <f t="shared" si="0"/>
        <v>43.190000000000055</v>
      </c>
      <c r="E8" s="17">
        <f t="shared" si="6"/>
        <v>224.44000000000005</v>
      </c>
      <c r="F8" s="17">
        <f t="shared" si="7"/>
        <v>-181.25</v>
      </c>
      <c r="G8" s="3"/>
      <c r="H8" s="3">
        <f t="shared" si="3"/>
        <v>1865.3761000000047</v>
      </c>
      <c r="I8" s="3">
        <f t="shared" si="4"/>
        <v>50373.313600000023</v>
      </c>
      <c r="J8" s="3">
        <f t="shared" si="5"/>
        <v>32851.5625</v>
      </c>
      <c r="L8" s="2"/>
      <c r="M8" s="2"/>
    </row>
    <row r="9" spans="1:13" ht="15.6" x14ac:dyDescent="0.3">
      <c r="A9" s="1">
        <v>8</v>
      </c>
      <c r="B9" s="4" t="s">
        <v>1</v>
      </c>
      <c r="C9" s="5">
        <v>3150</v>
      </c>
      <c r="D9" s="17">
        <f t="shared" si="0"/>
        <v>218.19000000000005</v>
      </c>
      <c r="E9" s="17">
        <f t="shared" si="6"/>
        <v>224.44000000000005</v>
      </c>
      <c r="F9" s="17">
        <f t="shared" si="7"/>
        <v>-6.25</v>
      </c>
      <c r="G9" s="3"/>
      <c r="H9" s="3">
        <f t="shared" si="3"/>
        <v>47606.876100000023</v>
      </c>
      <c r="I9" s="3">
        <f t="shared" si="4"/>
        <v>50373.313600000023</v>
      </c>
      <c r="J9" s="3">
        <f t="shared" si="5"/>
        <v>39.0625</v>
      </c>
    </row>
    <row r="10" spans="1:13" ht="15.6" x14ac:dyDescent="0.3">
      <c r="A10" s="1">
        <v>9</v>
      </c>
      <c r="B10" s="4" t="s">
        <v>2</v>
      </c>
      <c r="C10" s="5">
        <v>2800</v>
      </c>
      <c r="D10" s="17">
        <f t="shared" si="0"/>
        <v>-131.80999999999995</v>
      </c>
      <c r="E10" s="17">
        <f>$M$5-$M$7</f>
        <v>1.9400000000000546</v>
      </c>
      <c r="F10" s="17">
        <f>C10-$M$5</f>
        <v>-133.75</v>
      </c>
      <c r="G10" s="3"/>
      <c r="H10" s="3">
        <f t="shared" si="3"/>
        <v>17373.876099999987</v>
      </c>
      <c r="I10" s="3">
        <f t="shared" si="4"/>
        <v>3.7636000000002117</v>
      </c>
      <c r="J10" s="3">
        <f t="shared" si="5"/>
        <v>17889.0625</v>
      </c>
    </row>
    <row r="11" spans="1:13" ht="15.6" x14ac:dyDescent="0.3">
      <c r="A11" s="1">
        <v>10</v>
      </c>
      <c r="B11" s="4" t="s">
        <v>2</v>
      </c>
      <c r="C11" s="5">
        <v>2900</v>
      </c>
      <c r="D11" s="17">
        <f t="shared" si="0"/>
        <v>-31.809999999999945</v>
      </c>
      <c r="E11" s="17">
        <f t="shared" ref="E11:E13" si="8">$M$5-$M$7</f>
        <v>1.9400000000000546</v>
      </c>
      <c r="F11" s="17">
        <f t="shared" ref="F11:F13" si="9">C11-$M$5</f>
        <v>-33.75</v>
      </c>
      <c r="G11" s="3"/>
      <c r="H11" s="3">
        <f t="shared" si="3"/>
        <v>1011.8760999999965</v>
      </c>
      <c r="I11" s="3">
        <f t="shared" si="4"/>
        <v>3.7636000000002117</v>
      </c>
      <c r="J11" s="3">
        <f t="shared" si="5"/>
        <v>1139.0625</v>
      </c>
    </row>
    <row r="12" spans="1:13" ht="15.6" x14ac:dyDescent="0.3">
      <c r="A12" s="1">
        <v>11</v>
      </c>
      <c r="B12" s="4" t="s">
        <v>2</v>
      </c>
      <c r="C12" s="5">
        <v>2985</v>
      </c>
      <c r="D12" s="17">
        <f t="shared" si="0"/>
        <v>53.190000000000055</v>
      </c>
      <c r="E12" s="17">
        <f t="shared" si="8"/>
        <v>1.9400000000000546</v>
      </c>
      <c r="F12" s="17">
        <f t="shared" si="9"/>
        <v>51.25</v>
      </c>
      <c r="G12" s="3"/>
      <c r="H12" s="3">
        <f t="shared" si="3"/>
        <v>2829.1761000000056</v>
      </c>
      <c r="I12" s="3">
        <f t="shared" si="4"/>
        <v>3.7636000000002117</v>
      </c>
      <c r="J12" s="3">
        <f t="shared" si="5"/>
        <v>2626.5625</v>
      </c>
    </row>
    <row r="13" spans="1:13" ht="15.6" x14ac:dyDescent="0.3">
      <c r="A13" s="1">
        <v>12</v>
      </c>
      <c r="B13" s="4" t="s">
        <v>2</v>
      </c>
      <c r="C13" s="5">
        <v>3050</v>
      </c>
      <c r="D13" s="17">
        <f t="shared" si="0"/>
        <v>118.19000000000005</v>
      </c>
      <c r="E13" s="17">
        <f t="shared" si="8"/>
        <v>1.9400000000000546</v>
      </c>
      <c r="F13" s="17">
        <f t="shared" si="9"/>
        <v>116.25</v>
      </c>
      <c r="G13" s="3"/>
      <c r="H13" s="3">
        <f t="shared" si="3"/>
        <v>13968.876100000012</v>
      </c>
      <c r="I13" s="3">
        <f t="shared" si="4"/>
        <v>3.7636000000002117</v>
      </c>
      <c r="J13" s="3">
        <f t="shared" si="5"/>
        <v>13514.0625</v>
      </c>
    </row>
    <row r="14" spans="1:13" ht="15.6" x14ac:dyDescent="0.3">
      <c r="A14" s="1">
        <v>13</v>
      </c>
      <c r="B14" s="4" t="s">
        <v>3</v>
      </c>
      <c r="C14" s="5">
        <v>2600</v>
      </c>
      <c r="D14" s="17">
        <f t="shared" si="0"/>
        <v>-331.80999999999995</v>
      </c>
      <c r="E14" s="17">
        <f>$M$6-$M$7</f>
        <v>-265.55999999999995</v>
      </c>
      <c r="F14" s="17">
        <f>C14-$M$6</f>
        <v>-66.25</v>
      </c>
      <c r="G14" s="3"/>
      <c r="H14" s="3">
        <f t="shared" si="3"/>
        <v>110097.87609999996</v>
      </c>
      <c r="I14" s="3">
        <f t="shared" si="4"/>
        <v>70522.113599999968</v>
      </c>
      <c r="J14" s="3">
        <f t="shared" si="5"/>
        <v>4389.0625</v>
      </c>
    </row>
    <row r="15" spans="1:13" ht="15.6" x14ac:dyDescent="0.3">
      <c r="A15" s="1">
        <v>14</v>
      </c>
      <c r="B15" s="4" t="s">
        <v>3</v>
      </c>
      <c r="C15" s="5">
        <v>2700</v>
      </c>
      <c r="D15" s="17">
        <f t="shared" si="0"/>
        <v>-231.80999999999995</v>
      </c>
      <c r="E15" s="17">
        <f t="shared" ref="E15:E17" si="10">$M$6-$M$7</f>
        <v>-265.55999999999995</v>
      </c>
      <c r="F15" s="17">
        <f t="shared" ref="F15:F17" si="11">C15-$M$6</f>
        <v>33.75</v>
      </c>
      <c r="G15" s="3"/>
      <c r="H15" s="3">
        <f t="shared" si="3"/>
        <v>53735.876099999972</v>
      </c>
      <c r="I15" s="3">
        <f t="shared" si="4"/>
        <v>70522.113599999968</v>
      </c>
      <c r="J15" s="3">
        <f t="shared" si="5"/>
        <v>1139.0625</v>
      </c>
    </row>
    <row r="16" spans="1:13" ht="15.6" x14ac:dyDescent="0.3">
      <c r="A16" s="1">
        <v>15</v>
      </c>
      <c r="B16" s="4" t="s">
        <v>3</v>
      </c>
      <c r="C16" s="5">
        <v>2600</v>
      </c>
      <c r="D16" s="17">
        <f t="shared" si="0"/>
        <v>-331.80999999999995</v>
      </c>
      <c r="E16" s="17">
        <f t="shared" si="10"/>
        <v>-265.55999999999995</v>
      </c>
      <c r="F16" s="17">
        <f t="shared" si="11"/>
        <v>-66.25</v>
      </c>
      <c r="G16" s="3"/>
      <c r="H16" s="3">
        <f t="shared" si="3"/>
        <v>110097.87609999996</v>
      </c>
      <c r="I16" s="3">
        <f t="shared" si="4"/>
        <v>70522.113599999968</v>
      </c>
      <c r="J16" s="3">
        <f t="shared" si="5"/>
        <v>4389.0625</v>
      </c>
    </row>
    <row r="17" spans="1:11" ht="15.6" x14ac:dyDescent="0.3">
      <c r="A17" s="13">
        <v>16</v>
      </c>
      <c r="B17" s="14" t="s">
        <v>3</v>
      </c>
      <c r="C17" s="15">
        <v>2765</v>
      </c>
      <c r="D17" s="17">
        <f t="shared" si="0"/>
        <v>-166.80999999999995</v>
      </c>
      <c r="E17" s="17">
        <f t="shared" si="10"/>
        <v>-265.55999999999995</v>
      </c>
      <c r="F17" s="17">
        <f t="shared" si="11"/>
        <v>98.75</v>
      </c>
      <c r="G17" s="3"/>
      <c r="H17" s="3">
        <f t="shared" si="3"/>
        <v>27825.57609999998</v>
      </c>
      <c r="I17" s="3">
        <f t="shared" si="4"/>
        <v>70522.113599999968</v>
      </c>
      <c r="J17" s="3">
        <f t="shared" si="5"/>
        <v>9751.5625</v>
      </c>
    </row>
    <row r="18" spans="1:11" ht="15.6" x14ac:dyDescent="0.3">
      <c r="A18" s="2"/>
      <c r="B18" s="2"/>
      <c r="C18" s="1" t="s">
        <v>7</v>
      </c>
      <c r="D18" s="17">
        <f>SUM(D2:D17)</f>
        <v>4.0000000000873115E-2</v>
      </c>
      <c r="E18" s="17">
        <f>SUM(E2:E17)</f>
        <v>4.0000000000873115E-2</v>
      </c>
      <c r="F18" s="17">
        <f>SUM(F2:F17)</f>
        <v>0</v>
      </c>
      <c r="G18" s="3"/>
      <c r="H18" s="3">
        <f>SUM(H2:H17)</f>
        <v>643648.43759999995</v>
      </c>
      <c r="I18" s="3">
        <f>SUM(I2:I17)</f>
        <v>489740.18760000006</v>
      </c>
      <c r="J18" s="3">
        <f>SUM(J2:J17)</f>
        <v>153908.25</v>
      </c>
      <c r="K18" s="3"/>
    </row>
    <row r="19" spans="1:11" x14ac:dyDescent="0.3">
      <c r="D19" s="18"/>
      <c r="E19" s="18"/>
      <c r="F19" s="18"/>
    </row>
  </sheetData>
  <sortState xmlns:xlrd2="http://schemas.microsoft.com/office/spreadsheetml/2017/richdata2" ref="B2:C17">
    <sortCondition ref="B2:B17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Clause Fátima de Brum Piana</dc:creator>
  <cp:lastModifiedBy>Clause Fátima de Brum Piana</cp:lastModifiedBy>
  <dcterms:created xsi:type="dcterms:W3CDTF">2022-11-09T12:38:17Z</dcterms:created>
  <dcterms:modified xsi:type="dcterms:W3CDTF">2026-06-12T14:11:47Z</dcterms:modified>
</cp:coreProperties>
</file>