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que_Clean\Desktop\"/>
    </mc:Choice>
  </mc:AlternateContent>
  <bookViews>
    <workbookView xWindow="0" yWindow="0" windowWidth="16815" windowHeight="9045" tabRatio="990" activeTab="1"/>
  </bookViews>
  <sheets>
    <sheet name="Plan1" sheetId="1" r:id="rId1"/>
    <sheet name="Plan2" sheetId="2" r:id="rId2"/>
    <sheet name="Plan3" sheetId="3" r:id="rId3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3" i="2" l="1"/>
  <c r="F16" i="2"/>
  <c r="H15" i="2"/>
  <c r="H14" i="2"/>
  <c r="H13" i="2"/>
  <c r="H12" i="2"/>
  <c r="H11" i="2"/>
  <c r="H10" i="2"/>
  <c r="H9" i="2"/>
  <c r="H8" i="2"/>
  <c r="H7" i="2"/>
  <c r="H16" i="2" s="1"/>
  <c r="H6" i="2"/>
  <c r="C8" i="2" l="1"/>
  <c r="C22" i="2"/>
  <c r="C12" i="2"/>
  <c r="C15" i="1"/>
</calcChain>
</file>

<file path=xl/sharedStrings.xml><?xml version="1.0" encoding="utf-8"?>
<sst xmlns="http://schemas.openxmlformats.org/spreadsheetml/2006/main" count="68" uniqueCount="47">
  <si>
    <t>Despesas CLC</t>
  </si>
  <si>
    <t>Colegiado Alemão</t>
  </si>
  <si>
    <t>Diárias motoristas para UFSC</t>
  </si>
  <si>
    <t>Diárias Monique</t>
  </si>
  <si>
    <t>Total despesas Colegiado Alemão</t>
  </si>
  <si>
    <t>SOMB5Plan1.C7A(C3:C4)</t>
  </si>
  <si>
    <t xml:space="preserve"> Direção</t>
  </si>
  <si>
    <t>Hospedagem (Evento Claudia Vouto)</t>
  </si>
  <si>
    <t>Transporte III Encontro Nacional Redes</t>
  </si>
  <si>
    <t>Hospedagem prof Alcione Alves</t>
  </si>
  <si>
    <t>Colegiado Jornalismo</t>
  </si>
  <si>
    <t>Diárias Daniel Coelho</t>
  </si>
  <si>
    <t>Total:</t>
  </si>
  <si>
    <t>Direção</t>
  </si>
  <si>
    <t>Total</t>
  </si>
  <si>
    <t>Pedido nº 712         14   nobreak</t>
  </si>
  <si>
    <t>Pedido nº 854       Tonners</t>
  </si>
  <si>
    <t>Pedido nº 859      Cartuchos</t>
  </si>
  <si>
    <t>Pedido nº 860      Tonners</t>
  </si>
  <si>
    <t>Consumo</t>
  </si>
  <si>
    <t>Permanente</t>
  </si>
  <si>
    <t>Pedido nº 863    Cadeiras</t>
  </si>
  <si>
    <t>Hospedagem de 03 profs Alemanha 03 e 04 de dezembro</t>
  </si>
  <si>
    <t>Consumo Almoxarifado</t>
  </si>
  <si>
    <r>
      <t xml:space="preserve">Total gasto em Consumo  = </t>
    </r>
    <r>
      <rPr>
        <b/>
        <sz val="14"/>
        <color rgb="FF000000"/>
        <rFont val="Calibri"/>
        <family val="2"/>
      </rPr>
      <t>9.969,85</t>
    </r>
  </si>
  <si>
    <t>UGR</t>
  </si>
  <si>
    <t>Reserva Técnica</t>
  </si>
  <si>
    <t>%</t>
  </si>
  <si>
    <t>Diárias e Passagens *</t>
  </si>
  <si>
    <t>Colegiados</t>
  </si>
  <si>
    <t>Núcleos</t>
  </si>
  <si>
    <t>Publicações</t>
  </si>
  <si>
    <t>Diversos</t>
  </si>
  <si>
    <t>Bolsas para Estudantes</t>
  </si>
  <si>
    <t>Áreas com Proj. Extensão</t>
  </si>
  <si>
    <t>* Uso mediante Edital</t>
  </si>
  <si>
    <t>UGR - recurso para manutenção da unidade</t>
  </si>
  <si>
    <t xml:space="preserve">UGR = 42550 </t>
  </si>
  <si>
    <t>Diárias profa Luciana Vinhas - Edital Eventos *</t>
  </si>
  <si>
    <t>Diárias profa Monique</t>
  </si>
  <si>
    <t>Diárias TAE Daniel Coelho</t>
  </si>
  <si>
    <r>
      <t xml:space="preserve">CLC R$ 20.000,00 p/permanente - 1.082,10  =   </t>
    </r>
    <r>
      <rPr>
        <b/>
        <sz val="14"/>
        <color rgb="FF000000"/>
        <rFont val="Calibri"/>
        <family val="2"/>
      </rPr>
      <t>Saldo 18.917,90</t>
    </r>
  </si>
  <si>
    <r>
      <t xml:space="preserve">Total gasto em hospedagens e Diárias  = </t>
    </r>
    <r>
      <rPr>
        <b/>
        <sz val="14"/>
        <color rgb="FF000000"/>
        <rFont val="Calibri"/>
        <family val="2"/>
      </rPr>
      <t>6.280,49</t>
    </r>
  </si>
  <si>
    <t>Hosp e diárias</t>
  </si>
  <si>
    <t>Total gasto</t>
  </si>
  <si>
    <t>TOTALIZAÇÕES UGR = 42.550,00</t>
  </si>
  <si>
    <t xml:space="preserve">Saldo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</si>
</sst>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0"/>
      <color rgb="FF222222"/>
      <name val="Arial"/>
      <family val="2"/>
      <charset val="1"/>
    </font>
    <font>
      <b/>
      <sz val="12"/>
      <color rgb="FF000000"/>
      <name val="DejaVu Serif"/>
      <family val="1"/>
      <charset val="1"/>
    </font>
    <font>
      <b/>
      <sz val="12"/>
      <color rgb="FF000000"/>
      <name val="DejaVu Serif"/>
      <family val="1"/>
    </font>
    <font>
      <sz val="11"/>
      <color rgb="FF000000"/>
      <name val="DejaVu Serif"/>
      <family val="1"/>
      <charset val="1"/>
    </font>
    <font>
      <b/>
      <sz val="11"/>
      <color rgb="FF000000"/>
      <name val="DejaVu Serif"/>
      <family val="1"/>
    </font>
    <font>
      <b/>
      <sz val="11"/>
      <color rgb="FF000000"/>
      <name val="DejaVu Serif"/>
      <family val="1"/>
      <charset val="1"/>
    </font>
    <font>
      <sz val="11"/>
      <color rgb="FF000000"/>
      <name val="DejaVu Serif"/>
      <family val="1"/>
    </font>
    <font>
      <sz val="11"/>
      <color rgb="FF222222"/>
      <name val="DejaVu Serif"/>
      <family val="1"/>
    </font>
    <font>
      <b/>
      <sz val="11"/>
      <color rgb="FF000000"/>
      <name val="Calibri"/>
      <family val="2"/>
    </font>
    <font>
      <b/>
      <sz val="11"/>
      <color rgb="FF000000"/>
      <name val="DejaVu Serif"/>
    </font>
    <font>
      <b/>
      <sz val="14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DejaVu Serif"/>
      <family val="1"/>
      <charset val="1"/>
    </font>
    <font>
      <b/>
      <sz val="14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" fontId="2" fillId="0" borderId="0" xfId="0" applyNumberFormat="1" applyFont="1"/>
    <xf numFmtId="4" fontId="0" fillId="0" borderId="0" xfId="0" applyNumberFormat="1" applyFont="1"/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4" fontId="5" fillId="0" borderId="0" xfId="0" applyNumberFormat="1" applyFont="1"/>
    <xf numFmtId="4" fontId="10" fillId="0" borderId="0" xfId="0" applyNumberFormat="1" applyFont="1"/>
    <xf numFmtId="0" fontId="11" fillId="0" borderId="0" xfId="0" applyFont="1"/>
    <xf numFmtId="0" fontId="0" fillId="0" borderId="0" xfId="0" applyFont="1"/>
    <xf numFmtId="0" fontId="12" fillId="0" borderId="0" xfId="0" applyFont="1"/>
    <xf numFmtId="0" fontId="13" fillId="2" borderId="1" xfId="0" applyFont="1" applyFill="1" applyBorder="1" applyAlignment="1">
      <alignment horizontal="right"/>
    </xf>
    <xf numFmtId="0" fontId="13" fillId="2" borderId="1" xfId="0" applyFont="1" applyFill="1" applyBorder="1"/>
    <xf numFmtId="0" fontId="0" fillId="2" borderId="2" xfId="0" applyFill="1" applyBorder="1"/>
    <xf numFmtId="4" fontId="0" fillId="2" borderId="2" xfId="0" applyNumberFormat="1" applyFill="1" applyBorder="1"/>
    <xf numFmtId="0" fontId="0" fillId="3" borderId="3" xfId="0" applyFill="1" applyBorder="1"/>
    <xf numFmtId="1" fontId="0" fillId="3" borderId="3" xfId="0" applyNumberFormat="1" applyFill="1" applyBorder="1"/>
    <xf numFmtId="1" fontId="0" fillId="3" borderId="0" xfId="0" applyNumberFormat="1" applyFill="1" applyBorder="1"/>
    <xf numFmtId="4" fontId="0" fillId="3" borderId="0" xfId="0" applyNumberFormat="1" applyFill="1" applyBorder="1"/>
    <xf numFmtId="0" fontId="0" fillId="3" borderId="0" xfId="0" applyFill="1" applyBorder="1"/>
    <xf numFmtId="0" fontId="0" fillId="4" borderId="3" xfId="0" applyFill="1" applyBorder="1"/>
    <xf numFmtId="1" fontId="0" fillId="4" borderId="3" xfId="0" applyNumberFormat="1" applyFill="1" applyBorder="1"/>
    <xf numFmtId="1" fontId="0" fillId="4" borderId="0" xfId="0" applyNumberFormat="1" applyFill="1" applyBorder="1"/>
    <xf numFmtId="4" fontId="0" fillId="4" borderId="0" xfId="0" applyNumberFormat="1" applyFill="1" applyBorder="1"/>
    <xf numFmtId="0" fontId="0" fillId="4" borderId="0" xfId="0" applyFill="1" applyBorder="1"/>
    <xf numFmtId="0" fontId="0" fillId="4" borderId="4" xfId="0" applyFill="1" applyBorder="1"/>
    <xf numFmtId="1" fontId="0" fillId="4" borderId="4" xfId="0" applyNumberFormat="1" applyFill="1" applyBorder="1"/>
    <xf numFmtId="1" fontId="0" fillId="4" borderId="5" xfId="0" applyNumberFormat="1" applyFill="1" applyBorder="1"/>
    <xf numFmtId="4" fontId="0" fillId="4" borderId="5" xfId="0" applyNumberFormat="1" applyFill="1" applyBorder="1"/>
    <xf numFmtId="0" fontId="0" fillId="4" borderId="5" xfId="0" applyFill="1" applyBorder="1"/>
    <xf numFmtId="0" fontId="13" fillId="5" borderId="1" xfId="0" applyFont="1" applyFill="1" applyBorder="1" applyAlignment="1">
      <alignment horizontal="right"/>
    </xf>
    <xf numFmtId="164" fontId="13" fillId="5" borderId="2" xfId="0" applyNumberFormat="1" applyFont="1" applyFill="1" applyBorder="1"/>
    <xf numFmtId="1" fontId="13" fillId="5" borderId="2" xfId="0" applyNumberFormat="1" applyFont="1" applyFill="1" applyBorder="1"/>
    <xf numFmtId="4" fontId="13" fillId="5" borderId="2" xfId="0" applyNumberFormat="1" applyFont="1" applyFill="1" applyBorder="1"/>
    <xf numFmtId="0" fontId="0" fillId="5" borderId="2" xfId="0" applyFill="1" applyBorder="1"/>
    <xf numFmtId="1" fontId="0" fillId="0" borderId="0" xfId="0" applyNumberFormat="1"/>
    <xf numFmtId="0" fontId="0" fillId="6" borderId="0" xfId="0" applyFill="1"/>
    <xf numFmtId="0" fontId="12" fillId="6" borderId="0" xfId="0" applyFont="1" applyFill="1"/>
    <xf numFmtId="0" fontId="14" fillId="6" borderId="0" xfId="0" applyFont="1" applyFill="1"/>
    <xf numFmtId="4" fontId="12" fillId="6" borderId="0" xfId="0" applyNumberFormat="1" applyFont="1" applyFill="1"/>
    <xf numFmtId="0" fontId="15" fillId="6" borderId="0" xfId="0" applyFont="1" applyFill="1"/>
    <xf numFmtId="4" fontId="12" fillId="0" borderId="0" xfId="0" applyNumberFormat="1" applyFont="1"/>
    <xf numFmtId="0" fontId="12" fillId="7" borderId="0" xfId="0" applyFont="1" applyFill="1"/>
    <xf numFmtId="0" fontId="0" fillId="7" borderId="0" xfId="0" applyFill="1"/>
    <xf numFmtId="4" fontId="12" fillId="7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workbookViewId="0">
      <selection activeCell="C16" sqref="C16"/>
    </sheetView>
  </sheetViews>
  <sheetFormatPr defaultRowHeight="15"/>
  <cols>
    <col min="1" max="1" width="8.5703125"/>
    <col min="2" max="2" width="33.85546875"/>
    <col min="3" max="3" width="18"/>
    <col min="4" max="4" width="14.7109375"/>
    <col min="5" max="1025" width="8.5703125"/>
  </cols>
  <sheetData>
    <row r="1" spans="2:4">
      <c r="B1" s="1" t="s">
        <v>0</v>
      </c>
    </row>
    <row r="2" spans="2:4">
      <c r="C2" t="s">
        <v>1</v>
      </c>
    </row>
    <row r="3" spans="2:4">
      <c r="B3" t="s">
        <v>2</v>
      </c>
      <c r="C3" s="2">
        <v>1805.4</v>
      </c>
    </row>
    <row r="4" spans="2:4">
      <c r="B4" t="s">
        <v>3</v>
      </c>
      <c r="C4">
        <v>902.7</v>
      </c>
    </row>
    <row r="5" spans="2:4">
      <c r="B5" t="s">
        <v>4</v>
      </c>
      <c r="C5" s="3" t="s">
        <v>5</v>
      </c>
    </row>
    <row r="6" spans="2:4">
      <c r="D6" s="4"/>
    </row>
    <row r="7" spans="2:4">
      <c r="C7" t="s">
        <v>6</v>
      </c>
    </row>
    <row r="8" spans="2:4">
      <c r="B8" t="s">
        <v>7</v>
      </c>
      <c r="C8">
        <v>168.73</v>
      </c>
    </row>
    <row r="9" spans="2:4">
      <c r="B9" t="s">
        <v>8</v>
      </c>
      <c r="C9">
        <v>106.2</v>
      </c>
    </row>
    <row r="10" spans="2:4">
      <c r="B10" t="s">
        <v>9</v>
      </c>
      <c r="C10">
        <v>168.73</v>
      </c>
    </row>
    <row r="12" spans="2:4">
      <c r="C12" t="s">
        <v>10</v>
      </c>
    </row>
    <row r="13" spans="2:4">
      <c r="B13" t="s">
        <v>11</v>
      </c>
      <c r="C13">
        <v>442.5</v>
      </c>
    </row>
    <row r="15" spans="2:4">
      <c r="B15" t="s">
        <v>12</v>
      </c>
      <c r="C15" s="3">
        <f>SUM(C5:C14)</f>
        <v>886.16</v>
      </c>
    </row>
  </sheetData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="84" zoomScaleNormal="84" workbookViewId="0">
      <selection activeCell="J30" sqref="J30"/>
    </sheetView>
  </sheetViews>
  <sheetFormatPr defaultRowHeight="15"/>
  <cols>
    <col min="1" max="1" width="23" customWidth="1"/>
    <col min="2" max="2" width="56.42578125" customWidth="1"/>
    <col min="3" max="3" width="13.28515625" customWidth="1"/>
    <col min="4" max="4" width="57" customWidth="1"/>
    <col min="5" max="5" width="21.7109375" customWidth="1"/>
    <col min="6" max="6" width="8.5703125"/>
    <col min="7" max="7" width="12.7109375" bestFit="1" customWidth="1"/>
    <col min="9" max="1025" width="8.5703125"/>
  </cols>
  <sheetData>
    <row r="1" spans="1:9" ht="15.75">
      <c r="A1" s="5"/>
      <c r="B1" s="6" t="s">
        <v>0</v>
      </c>
    </row>
    <row r="2" spans="1:9">
      <c r="E2" t="s">
        <v>36</v>
      </c>
    </row>
    <row r="3" spans="1:9">
      <c r="A3" s="15" t="s">
        <v>13</v>
      </c>
      <c r="B3" s="7" t="s">
        <v>7</v>
      </c>
      <c r="C3" s="7">
        <v>168.73</v>
      </c>
      <c r="E3" t="s">
        <v>37</v>
      </c>
    </row>
    <row r="4" spans="1:9">
      <c r="A4" s="16"/>
      <c r="B4" s="7" t="s">
        <v>8</v>
      </c>
      <c r="C4" s="7">
        <v>106.2</v>
      </c>
    </row>
    <row r="5" spans="1:9">
      <c r="A5" s="16"/>
      <c r="B5" s="7" t="s">
        <v>9</v>
      </c>
      <c r="C5" s="7">
        <v>168.73</v>
      </c>
      <c r="E5" s="18"/>
      <c r="F5" s="19" t="s">
        <v>25</v>
      </c>
      <c r="G5" s="20"/>
      <c r="H5" s="21">
        <v>42550</v>
      </c>
      <c r="I5" s="20"/>
    </row>
    <row r="6" spans="1:9">
      <c r="A6" s="16"/>
      <c r="B6" s="15" t="s">
        <v>38</v>
      </c>
      <c r="C6" s="14">
        <v>1948.78</v>
      </c>
      <c r="E6" s="22" t="s">
        <v>26</v>
      </c>
      <c r="F6" s="23">
        <v>15</v>
      </c>
      <c r="G6" s="24" t="s">
        <v>27</v>
      </c>
      <c r="H6" s="25">
        <f>H5*F6/100</f>
        <v>6382.5</v>
      </c>
      <c r="I6" s="26"/>
    </row>
    <row r="7" spans="1:9">
      <c r="A7" s="16"/>
      <c r="B7" s="16" t="s">
        <v>22</v>
      </c>
      <c r="C7" s="13">
        <v>1012.38</v>
      </c>
      <c r="E7" s="27" t="s">
        <v>13</v>
      </c>
      <c r="F7" s="28">
        <v>10</v>
      </c>
      <c r="G7" s="29" t="s">
        <v>27</v>
      </c>
      <c r="H7" s="30">
        <f>H5*F7/100</f>
        <v>4255</v>
      </c>
      <c r="I7" s="31"/>
    </row>
    <row r="8" spans="1:9">
      <c r="A8" s="16"/>
      <c r="B8" s="8" t="s">
        <v>14</v>
      </c>
      <c r="C8" s="9">
        <f>SUM(C5:C7)</f>
        <v>3129.89</v>
      </c>
      <c r="E8" s="22" t="s">
        <v>28</v>
      </c>
      <c r="F8" s="23">
        <v>15</v>
      </c>
      <c r="G8" s="24" t="s">
        <v>27</v>
      </c>
      <c r="H8" s="25">
        <f>H5*F8/100</f>
        <v>6382.5</v>
      </c>
      <c r="I8" s="26"/>
    </row>
    <row r="9" spans="1:9">
      <c r="A9" s="16"/>
      <c r="B9" s="16"/>
      <c r="C9" s="16"/>
      <c r="E9" s="27" t="s">
        <v>29</v>
      </c>
      <c r="F9" s="28">
        <v>40</v>
      </c>
      <c r="G9" s="29" t="s">
        <v>27</v>
      </c>
      <c r="H9" s="30">
        <f>H5*F9/100</f>
        <v>17020</v>
      </c>
      <c r="I9" s="31"/>
    </row>
    <row r="10" spans="1:9">
      <c r="A10" s="15" t="s">
        <v>1</v>
      </c>
      <c r="B10" s="10" t="s">
        <v>2</v>
      </c>
      <c r="C10" s="11">
        <v>1805.4</v>
      </c>
      <c r="E10" s="22" t="s">
        <v>30</v>
      </c>
      <c r="F10" s="23">
        <v>5</v>
      </c>
      <c r="G10" s="24" t="s">
        <v>27</v>
      </c>
      <c r="H10" s="25">
        <f>H5*F10/100</f>
        <v>2127.5</v>
      </c>
      <c r="I10" s="26"/>
    </row>
    <row r="11" spans="1:9">
      <c r="A11" s="16"/>
      <c r="B11" s="10" t="s">
        <v>39</v>
      </c>
      <c r="C11" s="10">
        <v>902.7</v>
      </c>
      <c r="E11" s="27" t="s">
        <v>31</v>
      </c>
      <c r="F11" s="28">
        <v>7</v>
      </c>
      <c r="G11" s="29" t="s">
        <v>27</v>
      </c>
      <c r="H11" s="30">
        <f>H5*F11/100</f>
        <v>2978.5</v>
      </c>
      <c r="I11" s="31"/>
    </row>
    <row r="12" spans="1:9">
      <c r="A12" s="16"/>
      <c r="B12" s="8" t="s">
        <v>14</v>
      </c>
      <c r="C12" s="9">
        <f>SUM(C10:C11)</f>
        <v>2708.1000000000004</v>
      </c>
      <c r="E12" s="22" t="s">
        <v>32</v>
      </c>
      <c r="F12" s="23">
        <v>8</v>
      </c>
      <c r="G12" s="24" t="s">
        <v>27</v>
      </c>
      <c r="H12" s="25">
        <f>H5*F12/100</f>
        <v>3404</v>
      </c>
      <c r="I12" s="26"/>
    </row>
    <row r="13" spans="1:9">
      <c r="A13" s="16"/>
      <c r="B13" s="16"/>
      <c r="C13" s="16"/>
      <c r="E13" s="27" t="s">
        <v>33</v>
      </c>
      <c r="F13" s="28">
        <v>0</v>
      </c>
      <c r="G13" s="29" t="s">
        <v>27</v>
      </c>
      <c r="H13" s="30">
        <f>H5*F13/100</f>
        <v>0</v>
      </c>
      <c r="I13" s="31"/>
    </row>
    <row r="14" spans="1:9">
      <c r="A14" s="15" t="s">
        <v>10</v>
      </c>
      <c r="B14" s="7" t="s">
        <v>40</v>
      </c>
      <c r="C14" s="7">
        <v>442.5</v>
      </c>
      <c r="E14" s="22" t="s">
        <v>34</v>
      </c>
      <c r="F14" s="23">
        <v>0</v>
      </c>
      <c r="G14" s="24" t="s">
        <v>27</v>
      </c>
      <c r="H14" s="25">
        <f>H5*F14/100</f>
        <v>0</v>
      </c>
      <c r="I14" s="26"/>
    </row>
    <row r="15" spans="1:9">
      <c r="A15" s="16"/>
      <c r="B15" s="8" t="s">
        <v>14</v>
      </c>
      <c r="C15" s="12">
        <v>442.5</v>
      </c>
      <c r="E15" s="32"/>
      <c r="F15" s="33"/>
      <c r="G15" s="34" t="s">
        <v>27</v>
      </c>
      <c r="H15" s="35">
        <f>H5*F15/100</f>
        <v>0</v>
      </c>
      <c r="I15" s="36"/>
    </row>
    <row r="16" spans="1:9" ht="18.75">
      <c r="A16" s="16"/>
      <c r="B16" s="16"/>
      <c r="C16" s="48">
        <v>6280.49</v>
      </c>
      <c r="D16" t="s">
        <v>42</v>
      </c>
      <c r="E16" s="37" t="s">
        <v>14</v>
      </c>
      <c r="F16" s="38">
        <f>SUM(F6:F15)</f>
        <v>100</v>
      </c>
      <c r="G16" s="39"/>
      <c r="H16" s="40">
        <f>SUM(H6:H15)</f>
        <v>42550</v>
      </c>
      <c r="I16" s="41"/>
    </row>
    <row r="17" spans="1:8">
      <c r="F17" s="42"/>
      <c r="G17" s="42"/>
    </row>
    <row r="18" spans="1:8">
      <c r="A18" s="12" t="s">
        <v>19</v>
      </c>
      <c r="B18" s="7" t="s">
        <v>15</v>
      </c>
      <c r="C18" s="16">
        <v>5871.72</v>
      </c>
      <c r="E18" t="s">
        <v>35</v>
      </c>
      <c r="F18" s="42"/>
      <c r="G18" s="42"/>
    </row>
    <row r="19" spans="1:8">
      <c r="A19" s="16"/>
      <c r="B19" s="7" t="s">
        <v>16</v>
      </c>
      <c r="C19" s="16">
        <v>524</v>
      </c>
    </row>
    <row r="20" spans="1:8" ht="18.75">
      <c r="A20" s="16"/>
      <c r="B20" s="7" t="s">
        <v>17</v>
      </c>
      <c r="C20" s="16">
        <v>235.85</v>
      </c>
      <c r="E20" s="49" t="s">
        <v>45</v>
      </c>
      <c r="F20" s="50"/>
      <c r="G20" s="50"/>
      <c r="H20" s="50"/>
    </row>
    <row r="21" spans="1:8" ht="18.75">
      <c r="A21" s="16"/>
      <c r="B21" s="7" t="s">
        <v>18</v>
      </c>
      <c r="C21" s="16">
        <v>299.88</v>
      </c>
      <c r="E21" s="50" t="s">
        <v>43</v>
      </c>
      <c r="F21" s="50"/>
      <c r="G21" s="51">
        <v>6280.49</v>
      </c>
      <c r="H21" s="50"/>
    </row>
    <row r="22" spans="1:8" ht="18.75">
      <c r="A22" s="16"/>
      <c r="B22" s="16"/>
      <c r="C22" s="17">
        <f>SUM(C18:C21)</f>
        <v>6931.4500000000007</v>
      </c>
      <c r="E22" s="50" t="s">
        <v>19</v>
      </c>
      <c r="F22" s="50"/>
      <c r="G22" s="51">
        <v>9969.85</v>
      </c>
      <c r="H22" s="50"/>
    </row>
    <row r="23" spans="1:8" ht="18.75">
      <c r="E23" s="49" t="s">
        <v>44</v>
      </c>
      <c r="F23" s="50"/>
      <c r="G23" s="51">
        <f>SUM(G21:G22)</f>
        <v>16250.34</v>
      </c>
      <c r="H23" s="50"/>
    </row>
    <row r="24" spans="1:8" ht="18.75">
      <c r="A24" s="12" t="s">
        <v>23</v>
      </c>
      <c r="C24" s="48">
        <v>3037.4</v>
      </c>
      <c r="D24" t="s">
        <v>24</v>
      </c>
      <c r="E24" s="50"/>
      <c r="F24" s="50"/>
      <c r="G24" s="50"/>
      <c r="H24" s="50"/>
    </row>
    <row r="25" spans="1:8" ht="18.75">
      <c r="E25" s="49" t="s">
        <v>46</v>
      </c>
      <c r="F25" s="50"/>
      <c r="G25" s="51">
        <v>26249.66</v>
      </c>
      <c r="H25" s="50"/>
    </row>
    <row r="29" spans="1:8" ht="18.75">
      <c r="A29" s="44" t="s">
        <v>20</v>
      </c>
      <c r="B29" s="45" t="s">
        <v>21</v>
      </c>
      <c r="C29" s="46">
        <v>1082.0999999999999</v>
      </c>
      <c r="D29" s="47" t="s">
        <v>41</v>
      </c>
      <c r="E29" s="43"/>
    </row>
    <row r="30" spans="1:8">
      <c r="A30" s="9"/>
      <c r="B30" s="16"/>
      <c r="C30" s="16"/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cols>
    <col min="1" max="1025" width="8.5703125"/>
  </cols>
  <sheetData/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Toque_Clean</cp:lastModifiedBy>
  <cp:revision>1</cp:revision>
  <dcterms:created xsi:type="dcterms:W3CDTF">2017-06-14T21:02:29Z</dcterms:created>
  <dcterms:modified xsi:type="dcterms:W3CDTF">2017-09-16T17:55:45Z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